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G:\TVM\רבקה אלמודאי-פימה וועדת מכרזים\מערכת מנוף\"/>
    </mc:Choice>
  </mc:AlternateContent>
  <bookViews>
    <workbookView xWindow="0" yWindow="0" windowWidth="28800" windowHeight="12465"/>
  </bookViews>
  <sheets>
    <sheet name="Attach1LineDetailsCsv_6e8553b4-" sheetId="1" r:id="rId1"/>
  </sheets>
  <definedNames>
    <definedName name="_xlnm._FilterDatabase" localSheetId="0" hidden="1">'Attach1LineDetailsCsv_6e8553b4-'!$A$1:$AI$59</definedName>
  </definedNames>
  <calcPr calcId="152511"/>
</workbook>
</file>

<file path=xl/calcChain.xml><?xml version="1.0" encoding="utf-8"?>
<calcChain xmlns="http://schemas.openxmlformats.org/spreadsheetml/2006/main">
  <c r="AB63" i="1" l="1"/>
  <c r="AB61" i="1"/>
  <c r="AJ63" i="1"/>
  <c r="AJ61" i="1"/>
  <c r="AJ3" i="1"/>
  <c r="AJ4" i="1"/>
  <c r="AJ5" i="1"/>
  <c r="AJ6" i="1"/>
  <c r="AJ7" i="1"/>
  <c r="AJ8" i="1"/>
  <c r="AJ9" i="1"/>
  <c r="AJ10" i="1"/>
  <c r="AJ11" i="1"/>
  <c r="AJ12" i="1"/>
  <c r="AJ13" i="1"/>
  <c r="AJ14" i="1"/>
  <c r="AJ15" i="1"/>
  <c r="AJ16" i="1"/>
  <c r="AJ17" i="1"/>
  <c r="AJ18" i="1"/>
  <c r="AJ19" i="1"/>
  <c r="AJ20" i="1"/>
  <c r="AJ21" i="1"/>
  <c r="AJ22" i="1"/>
  <c r="AJ23" i="1"/>
  <c r="AJ24" i="1"/>
  <c r="AJ25" i="1"/>
  <c r="AJ26" i="1"/>
  <c r="AJ27" i="1"/>
  <c r="AJ28" i="1"/>
  <c r="AJ29" i="1"/>
  <c r="AJ30" i="1"/>
  <c r="AJ31" i="1"/>
  <c r="AJ32" i="1"/>
  <c r="AJ33" i="1"/>
  <c r="AJ34" i="1"/>
  <c r="AJ35" i="1"/>
  <c r="AJ36" i="1"/>
  <c r="AJ37" i="1"/>
  <c r="AJ38" i="1"/>
  <c r="AJ39" i="1"/>
  <c r="AJ40" i="1"/>
  <c r="AJ41" i="1"/>
  <c r="AJ42" i="1"/>
  <c r="AJ43" i="1"/>
  <c r="AJ44" i="1"/>
  <c r="AJ45" i="1"/>
  <c r="AJ46" i="1"/>
  <c r="AJ47" i="1"/>
  <c r="AJ48" i="1"/>
  <c r="AJ49" i="1"/>
  <c r="AJ50" i="1"/>
  <c r="AJ51" i="1"/>
  <c r="AJ52" i="1"/>
  <c r="AJ53" i="1"/>
  <c r="AJ54" i="1"/>
  <c r="AJ55" i="1"/>
  <c r="AJ56" i="1"/>
  <c r="AJ57" i="1"/>
  <c r="AJ58" i="1"/>
  <c r="AJ59" i="1"/>
  <c r="AJ2" i="1"/>
</calcChain>
</file>

<file path=xl/sharedStrings.xml><?xml version="1.0" encoding="utf-8"?>
<sst xmlns="http://schemas.openxmlformats.org/spreadsheetml/2006/main" count="1200" uniqueCount="107">
  <si>
    <t>מפעיל</t>
  </si>
  <si>
    <t>מס' אשכול</t>
  </si>
  <si>
    <t>אשכול</t>
  </si>
  <si>
    <t>תת אשכול</t>
  </si>
  <si>
    <t>מחוז</t>
  </si>
  <si>
    <t>מתאריך</t>
  </si>
  <si>
    <t>מק"ט קו</t>
  </si>
  <si>
    <t>מס' קו</t>
  </si>
  <si>
    <t>סוג קו</t>
  </si>
  <si>
    <t>כיוון</t>
  </si>
  <si>
    <t>חלופה</t>
  </si>
  <si>
    <t>שילוט</t>
  </si>
  <si>
    <t>קוד יישוב מוצא</t>
  </si>
  <si>
    <t>שם יישוב מוצא</t>
  </si>
  <si>
    <t xml:space="preserve">תחנת מוצא </t>
  </si>
  <si>
    <t>קוד יישוב יעד</t>
  </si>
  <si>
    <t>שם יישוב יעד</t>
  </si>
  <si>
    <t>תחנת יעד</t>
  </si>
  <si>
    <t>תחנת יעד לפרסום</t>
  </si>
  <si>
    <t>סוג שירות</t>
  </si>
  <si>
    <t>אורך מסלול</t>
  </si>
  <si>
    <t>ייחודיות קו</t>
  </si>
  <si>
    <t>מאושר שבת</t>
  </si>
  <si>
    <t>נגישות לנכים</t>
  </si>
  <si>
    <t>גודל אוטובוס</t>
  </si>
  <si>
    <t>סוג אוטובוס</t>
  </si>
  <si>
    <t>כמות נסיעות יומית (ג')</t>
  </si>
  <si>
    <t>כמות נסיעות שבועיות</t>
  </si>
  <si>
    <t>מזהה חלופה</t>
  </si>
  <si>
    <t>עליה מכל הדלתות</t>
  </si>
  <si>
    <t>קו מאושר התרעננות</t>
  </si>
  <si>
    <t>קו ניסיוני</t>
  </si>
  <si>
    <t>הזמנת מקומות</t>
  </si>
  <si>
    <t>תאריך הפעלה ראשון של הקו</t>
  </si>
  <si>
    <t>שירות גמיש</t>
  </si>
  <si>
    <t>אליה הנדסה</t>
  </si>
  <si>
    <t>בית שמש</t>
  </si>
  <si>
    <t>בית שמש בינערוני</t>
  </si>
  <si>
    <t>י-ם</t>
  </si>
  <si>
    <t>בינעירוני</t>
  </si>
  <si>
    <t>אליהו הנביא/אביב</t>
  </si>
  <si>
    <t>פתח תקווה</t>
  </si>
  <si>
    <t>דרך מנחם בגין-קופת חולים</t>
  </si>
  <si>
    <t>מהיר</t>
  </si>
  <si>
    <t>סדיר</t>
  </si>
  <si>
    <t>לא</t>
  </si>
  <si>
    <t>אוטובוס</t>
  </si>
  <si>
    <t>ללא גמישות</t>
  </si>
  <si>
    <t>בית ספר בית יעקב/דרך מנחם בגין</t>
  </si>
  <si>
    <t>אליהו הנביא/הרב שלמה זלמן אויערבך</t>
  </si>
  <si>
    <t>מסוף דרך חיים</t>
  </si>
  <si>
    <t>תל אביב יפו</t>
  </si>
  <si>
    <t>ת. מרכזית ת"א ק. 6/הורדה</t>
  </si>
  <si>
    <t>מאסף</t>
  </si>
  <si>
    <t>ת.מרכזית ת"א ק.6/רציפים</t>
  </si>
  <si>
    <t>הרצוג / נהר הדן</t>
  </si>
  <si>
    <t>ת. רכבת ת"א מרכז/הורדה</t>
  </si>
  <si>
    <t>שד.הדקל/שד.הרב הרצוג</t>
  </si>
  <si>
    <t>ארצי</t>
  </si>
  <si>
    <t>בן איש חי ז</t>
  </si>
  <si>
    <t>בני ברק</t>
  </si>
  <si>
    <t>קניון איילון</t>
  </si>
  <si>
    <t>בן איש חי/קארו</t>
  </si>
  <si>
    <t>רמת גן</t>
  </si>
  <si>
    <t>הקישון / איילון</t>
  </si>
  <si>
    <t>רדינג</t>
  </si>
  <si>
    <t>ח.רידינג</t>
  </si>
  <si>
    <t>שד.נחל הקישון/נחל שחם</t>
  </si>
  <si>
    <t>קרית גת</t>
  </si>
  <si>
    <t>רחובות</t>
  </si>
  <si>
    <t>בית חולים קפלן/הערבה</t>
  </si>
  <si>
    <t>בית שמש עירוני</t>
  </si>
  <si>
    <t>עירוני</t>
  </si>
  <si>
    <t>ת. רכבת בית שמש</t>
  </si>
  <si>
    <t>אליהו הנביא/דבורה הנביאה</t>
  </si>
  <si>
    <t>כן</t>
  </si>
  <si>
    <t>פארק ירמות/אליהו הנביא</t>
  </si>
  <si>
    <t>ת. רכבת בית שמש/הורדה</t>
  </si>
  <si>
    <t>מפעלי נחם הר טוב</t>
  </si>
  <si>
    <t>הרב יעקב אדלשטיין/הרב ישראל גרוסמן</t>
  </si>
  <si>
    <t>הרב יעקב אדלשטיין</t>
  </si>
  <si>
    <t>בן איש חי/יוסף קארו</t>
  </si>
  <si>
    <t>נריה הנביא/זכריה הנביא</t>
  </si>
  <si>
    <t>מפרקי</t>
  </si>
  <si>
    <t>יוסף קארו/בן איש חי</t>
  </si>
  <si>
    <t>היצירה/המלאכה</t>
  </si>
  <si>
    <t>#</t>
  </si>
  <si>
    <t>מסוף ג'2</t>
  </si>
  <si>
    <t>מסוף ד'4</t>
  </si>
  <si>
    <t>מסוף בי"ח</t>
  </si>
  <si>
    <t>משקפיים</t>
  </si>
  <si>
    <t>מסוף ה'1</t>
  </si>
  <si>
    <t>רמת אברהם</t>
  </si>
  <si>
    <t>תחנת רכבת בית שמש</t>
  </si>
  <si>
    <t>תחנת רכבת בית שמש/הורדה</t>
  </si>
  <si>
    <t>מסוף קארו</t>
  </si>
  <si>
    <t>מסוף ד'2</t>
  </si>
  <si>
    <t>א.ת. הרטוב א'</t>
  </si>
  <si>
    <t>מסוף המע"ר</t>
  </si>
  <si>
    <t>א.ת. ברוש</t>
  </si>
  <si>
    <t>מסוף בית החולים</t>
  </si>
  <si>
    <t>יוסף קארו/ בן איש חי</t>
  </si>
  <si>
    <t>תחנה מרכזית</t>
  </si>
  <si>
    <t>האדמור מנדבורנא/חזון אי''ש</t>
  </si>
  <si>
    <t>11א</t>
  </si>
  <si>
    <t>12א</t>
  </si>
  <si>
    <t>ק"מ שבועי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</si>
</sst>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 * #,##0.00_ ;_ * \-#,##0.00_ ;_ * &quot;-&quot;??_ ;_ @_ "/>
    <numFmt numFmtId="164" formatCode="_ * #,##0_ ;_ * \-#,##0_ ;_ * &quot;-&quot;??_ ;_ @_ "/>
  </numFmts>
  <fonts count="18" x14ac:knownFonts="1">
    <font>
      <sz val="11"/>
      <color theme="1"/>
      <name val="Arial"/>
      <family val="2"/>
      <charset val="177"/>
      <scheme val="minor"/>
    </font>
    <font>
      <sz val="11"/>
      <color theme="1"/>
      <name val="Arial"/>
      <family val="2"/>
      <charset val="177"/>
      <scheme val="minor"/>
    </font>
    <font>
      <sz val="18"/>
      <color theme="3"/>
      <name val="Times New Roman"/>
      <family val="2"/>
      <charset val="177"/>
      <scheme val="major"/>
    </font>
    <font>
      <b/>
      <sz val="15"/>
      <color theme="3"/>
      <name val="Arial"/>
      <family val="2"/>
      <charset val="177"/>
      <scheme val="minor"/>
    </font>
    <font>
      <b/>
      <sz val="13"/>
      <color theme="3"/>
      <name val="Arial"/>
      <family val="2"/>
      <charset val="177"/>
      <scheme val="minor"/>
    </font>
    <font>
      <b/>
      <sz val="11"/>
      <color theme="3"/>
      <name val="Arial"/>
      <family val="2"/>
      <charset val="177"/>
      <scheme val="minor"/>
    </font>
    <font>
      <sz val="11"/>
      <color rgb="FF006100"/>
      <name val="Arial"/>
      <family val="2"/>
      <charset val="177"/>
      <scheme val="minor"/>
    </font>
    <font>
      <sz val="11"/>
      <color rgb="FF9C0006"/>
      <name val="Arial"/>
      <family val="2"/>
      <charset val="177"/>
      <scheme val="minor"/>
    </font>
    <font>
      <sz val="11"/>
      <color rgb="FF9C6500"/>
      <name val="Arial"/>
      <family val="2"/>
      <charset val="177"/>
      <scheme val="minor"/>
    </font>
    <font>
      <sz val="11"/>
      <color rgb="FF3F3F76"/>
      <name val="Arial"/>
      <family val="2"/>
      <charset val="177"/>
      <scheme val="minor"/>
    </font>
    <font>
      <b/>
      <sz val="11"/>
      <color rgb="FF3F3F3F"/>
      <name val="Arial"/>
      <family val="2"/>
      <charset val="177"/>
      <scheme val="minor"/>
    </font>
    <font>
      <b/>
      <sz val="11"/>
      <color rgb="FFFA7D00"/>
      <name val="Arial"/>
      <family val="2"/>
      <charset val="177"/>
      <scheme val="minor"/>
    </font>
    <font>
      <sz val="11"/>
      <color rgb="FFFA7D00"/>
      <name val="Arial"/>
      <family val="2"/>
      <charset val="177"/>
      <scheme val="minor"/>
    </font>
    <font>
      <b/>
      <sz val="11"/>
      <color theme="0"/>
      <name val="Arial"/>
      <family val="2"/>
      <charset val="177"/>
      <scheme val="minor"/>
    </font>
    <font>
      <sz val="11"/>
      <color rgb="FFFF0000"/>
      <name val="Arial"/>
      <family val="2"/>
      <charset val="177"/>
      <scheme val="minor"/>
    </font>
    <font>
      <i/>
      <sz val="11"/>
      <color rgb="FF7F7F7F"/>
      <name val="Arial"/>
      <family val="2"/>
      <charset val="177"/>
      <scheme val="minor"/>
    </font>
    <font>
      <b/>
      <sz val="11"/>
      <color theme="1"/>
      <name val="Arial"/>
      <family val="2"/>
      <charset val="177"/>
      <scheme val="minor"/>
    </font>
    <font>
      <sz val="11"/>
      <color theme="0"/>
      <name val="Arial"/>
      <family val="2"/>
      <charset val="177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92D050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3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43" fontId="1" fillId="0" borderId="0" applyFont="0" applyFill="0" applyBorder="0" applyAlignment="0" applyProtection="0"/>
  </cellStyleXfs>
  <cellXfs count="5">
    <xf numFmtId="0" fontId="0" fillId="0" borderId="0" xfId="0"/>
    <xf numFmtId="14" fontId="0" fillId="0" borderId="0" xfId="0" applyNumberFormat="1"/>
    <xf numFmtId="0" fontId="0" fillId="33" borderId="0" xfId="0" applyFill="1"/>
    <xf numFmtId="0" fontId="0" fillId="0" borderId="0" xfId="0" quotePrefix="1" applyAlignment="1">
      <alignment horizontal="left"/>
    </xf>
    <xf numFmtId="164" fontId="0" fillId="0" borderId="0" xfId="42" applyNumberFormat="1" applyFont="1"/>
  </cellXfs>
  <cellStyles count="43">
    <cellStyle name="20% - הדגשה1" xfId="19" builtinId="30" customBuiltin="1"/>
    <cellStyle name="20% - הדגשה2" xfId="23" builtinId="34" customBuiltin="1"/>
    <cellStyle name="20% - הדגשה3" xfId="27" builtinId="38" customBuiltin="1"/>
    <cellStyle name="20% - הדגשה4" xfId="31" builtinId="42" customBuiltin="1"/>
    <cellStyle name="20% - הדגשה5" xfId="35" builtinId="46" customBuiltin="1"/>
    <cellStyle name="20% - הדגשה6" xfId="39" builtinId="50" customBuiltin="1"/>
    <cellStyle name="40% - הדגשה1" xfId="20" builtinId="31" customBuiltin="1"/>
    <cellStyle name="40% - הדגשה2" xfId="24" builtinId="35" customBuiltin="1"/>
    <cellStyle name="40% - הדגשה3" xfId="28" builtinId="39" customBuiltin="1"/>
    <cellStyle name="40% - הדגשה4" xfId="32" builtinId="43" customBuiltin="1"/>
    <cellStyle name="40% - הדגשה5" xfId="36" builtinId="47" customBuiltin="1"/>
    <cellStyle name="40% - הדגשה6" xfId="40" builtinId="51" customBuiltin="1"/>
    <cellStyle name="60% - הדגשה1" xfId="21" builtinId="32" customBuiltin="1"/>
    <cellStyle name="60% - הדגשה2" xfId="25" builtinId="36" customBuiltin="1"/>
    <cellStyle name="60% - הדגשה3" xfId="29" builtinId="40" customBuiltin="1"/>
    <cellStyle name="60% - הדגשה4" xfId="33" builtinId="44" customBuiltin="1"/>
    <cellStyle name="60% - הדגשה5" xfId="37" builtinId="48" customBuiltin="1"/>
    <cellStyle name="60% - הדגשה6" xfId="41" builtinId="52" customBuiltin="1"/>
    <cellStyle name="Comma" xfId="42" builtinId="3"/>
    <cellStyle name="Normal" xfId="0" builtinId="0"/>
    <cellStyle name="הדגשה1" xfId="18" builtinId="29" customBuiltin="1"/>
    <cellStyle name="הדגשה2" xfId="22" builtinId="33" customBuiltin="1"/>
    <cellStyle name="הדגשה3" xfId="26" builtinId="37" customBuiltin="1"/>
    <cellStyle name="הדגשה4" xfId="30" builtinId="41" customBuiltin="1"/>
    <cellStyle name="הדגשה5" xfId="34" builtinId="45" customBuiltin="1"/>
    <cellStyle name="הדגשה6" xfId="38" builtinId="49" customBuiltin="1"/>
    <cellStyle name="הערה" xfId="15" builtinId="10" customBuiltin="1"/>
    <cellStyle name="חישוב" xfId="11" builtinId="22" customBuiltin="1"/>
    <cellStyle name="טוב" xfId="6" builtinId="26" customBuiltin="1"/>
    <cellStyle name="טקסט אזהרה" xfId="14" builtinId="11" customBuiltin="1"/>
    <cellStyle name="טקסט הסברי" xfId="16" builtinId="53" customBuiltin="1"/>
    <cellStyle name="כותרת" xfId="1" builtinId="15" customBuiltin="1"/>
    <cellStyle name="כותרת 1" xfId="2" builtinId="16" customBuiltin="1"/>
    <cellStyle name="כותרת 2" xfId="3" builtinId="17" customBuiltin="1"/>
    <cellStyle name="כותרת 3" xfId="4" builtinId="18" customBuiltin="1"/>
    <cellStyle name="כותרת 4" xfId="5" builtinId="19" customBuiltin="1"/>
    <cellStyle name="ניטראלי" xfId="8" builtinId="28" customBuiltin="1"/>
    <cellStyle name="סה&quot;כ" xfId="17" builtinId="25" customBuiltin="1"/>
    <cellStyle name="פלט" xfId="10" builtinId="21" customBuiltin="1"/>
    <cellStyle name="קלט" xfId="9" builtinId="20" customBuiltin="1"/>
    <cellStyle name="רע" xfId="7" builtinId="27" customBuiltin="1"/>
    <cellStyle name="תא מסומן" xfId="13" builtinId="23" customBuiltin="1"/>
    <cellStyle name="תא מקושר" xfId="12" builtinId="24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ערכת נושא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J63"/>
  <sheetViews>
    <sheetView rightToLeft="1" tabSelected="1" zoomScaleNormal="100" workbookViewId="0">
      <selection activeCell="A66" sqref="A66"/>
    </sheetView>
  </sheetViews>
  <sheetFormatPr defaultRowHeight="14.25" x14ac:dyDescent="0.2"/>
  <cols>
    <col min="36" max="36" width="13.5" bestFit="1" customWidth="1"/>
  </cols>
  <sheetData>
    <row r="1" spans="1:36" x14ac:dyDescent="0.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s="3" t="s">
        <v>106</v>
      </c>
    </row>
    <row r="2" spans="1:36" x14ac:dyDescent="0.2">
      <c r="A2" t="s">
        <v>35</v>
      </c>
      <c r="B2">
        <v>159</v>
      </c>
      <c r="C2" t="s">
        <v>36</v>
      </c>
      <c r="D2" t="s">
        <v>71</v>
      </c>
      <c r="E2" t="s">
        <v>38</v>
      </c>
      <c r="F2" s="1">
        <v>43923</v>
      </c>
      <c r="G2">
        <v>82004</v>
      </c>
      <c r="H2">
        <v>4</v>
      </c>
      <c r="I2" t="s">
        <v>72</v>
      </c>
      <c r="J2">
        <v>1</v>
      </c>
      <c r="K2">
        <v>0</v>
      </c>
      <c r="L2">
        <v>4</v>
      </c>
      <c r="M2">
        <v>2610</v>
      </c>
      <c r="N2" t="s">
        <v>36</v>
      </c>
      <c r="O2" t="s">
        <v>93</v>
      </c>
      <c r="P2">
        <v>2610</v>
      </c>
      <c r="Q2" t="s">
        <v>36</v>
      </c>
      <c r="R2" t="s">
        <v>88</v>
      </c>
      <c r="T2" t="s">
        <v>53</v>
      </c>
      <c r="U2" s="2">
        <v>17800</v>
      </c>
      <c r="V2" t="s">
        <v>44</v>
      </c>
      <c r="W2" t="s">
        <v>45</v>
      </c>
      <c r="X2" t="s">
        <v>75</v>
      </c>
      <c r="Y2" t="s">
        <v>46</v>
      </c>
      <c r="Z2" t="s">
        <v>72</v>
      </c>
      <c r="AA2" s="2">
        <v>52</v>
      </c>
      <c r="AB2" s="2">
        <v>302</v>
      </c>
      <c r="AC2">
        <v>20549</v>
      </c>
      <c r="AD2" t="s">
        <v>45</v>
      </c>
      <c r="AE2" t="s">
        <v>45</v>
      </c>
      <c r="AF2" t="s">
        <v>45</v>
      </c>
      <c r="AG2" t="s">
        <v>45</v>
      </c>
      <c r="AI2" t="s">
        <v>47</v>
      </c>
      <c r="AJ2">
        <f>+AB2*U2/1000</f>
        <v>5375.6</v>
      </c>
    </row>
    <row r="3" spans="1:36" x14ac:dyDescent="0.2">
      <c r="A3" t="s">
        <v>35</v>
      </c>
      <c r="B3">
        <v>159</v>
      </c>
      <c r="C3" t="s">
        <v>36</v>
      </c>
      <c r="D3" t="s">
        <v>71</v>
      </c>
      <c r="E3" t="s">
        <v>38</v>
      </c>
      <c r="F3" s="1">
        <v>43923</v>
      </c>
      <c r="G3">
        <v>82004</v>
      </c>
      <c r="H3">
        <v>4</v>
      </c>
      <c r="I3" t="s">
        <v>72</v>
      </c>
      <c r="J3">
        <v>2</v>
      </c>
      <c r="K3">
        <v>0</v>
      </c>
      <c r="L3">
        <v>4</v>
      </c>
      <c r="M3">
        <v>2610</v>
      </c>
      <c r="N3" t="s">
        <v>36</v>
      </c>
      <c r="O3" t="s">
        <v>88</v>
      </c>
      <c r="P3">
        <v>2610</v>
      </c>
      <c r="Q3" t="s">
        <v>36</v>
      </c>
      <c r="R3" t="s">
        <v>94</v>
      </c>
      <c r="T3" t="s">
        <v>53</v>
      </c>
      <c r="U3" s="2">
        <v>17800</v>
      </c>
      <c r="V3" t="s">
        <v>44</v>
      </c>
      <c r="W3" t="s">
        <v>45</v>
      </c>
      <c r="X3" t="s">
        <v>75</v>
      </c>
      <c r="Y3" t="s">
        <v>46</v>
      </c>
      <c r="Z3" t="s">
        <v>72</v>
      </c>
      <c r="AA3" s="2">
        <v>59</v>
      </c>
      <c r="AB3" s="2">
        <v>339</v>
      </c>
      <c r="AC3">
        <v>20550</v>
      </c>
      <c r="AD3" t="s">
        <v>45</v>
      </c>
      <c r="AE3" t="s">
        <v>45</v>
      </c>
      <c r="AF3" t="s">
        <v>45</v>
      </c>
      <c r="AG3" t="s">
        <v>45</v>
      </c>
      <c r="AI3" t="s">
        <v>47</v>
      </c>
      <c r="AJ3">
        <f t="shared" ref="AJ3:AJ59" si="0">+AB3*U3/1000</f>
        <v>6034.2</v>
      </c>
    </row>
    <row r="4" spans="1:36" x14ac:dyDescent="0.2">
      <c r="A4" t="s">
        <v>35</v>
      </c>
      <c r="B4">
        <v>159</v>
      </c>
      <c r="C4" t="s">
        <v>36</v>
      </c>
      <c r="D4" t="s">
        <v>71</v>
      </c>
      <c r="E4" t="s">
        <v>38</v>
      </c>
      <c r="F4" s="1">
        <v>43923</v>
      </c>
      <c r="G4">
        <v>81005</v>
      </c>
      <c r="H4">
        <v>5</v>
      </c>
      <c r="I4" t="s">
        <v>72</v>
      </c>
      <c r="J4">
        <v>1</v>
      </c>
      <c r="K4">
        <v>0</v>
      </c>
      <c r="L4">
        <v>5</v>
      </c>
      <c r="M4">
        <v>2610</v>
      </c>
      <c r="N4" t="s">
        <v>36</v>
      </c>
      <c r="O4" t="s">
        <v>93</v>
      </c>
      <c r="P4">
        <v>2610</v>
      </c>
      <c r="Q4" t="s">
        <v>36</v>
      </c>
      <c r="R4" t="s">
        <v>89</v>
      </c>
      <c r="T4" t="s">
        <v>53</v>
      </c>
      <c r="U4" s="2">
        <v>13100</v>
      </c>
      <c r="V4" t="s">
        <v>44</v>
      </c>
      <c r="W4" t="s">
        <v>45</v>
      </c>
      <c r="X4" t="s">
        <v>75</v>
      </c>
      <c r="Y4" t="s">
        <v>46</v>
      </c>
      <c r="Z4" t="s">
        <v>72</v>
      </c>
      <c r="AA4" s="2">
        <v>52</v>
      </c>
      <c r="AB4" s="2">
        <v>300</v>
      </c>
      <c r="AC4">
        <v>20216</v>
      </c>
      <c r="AD4" t="s">
        <v>45</v>
      </c>
      <c r="AE4" t="s">
        <v>45</v>
      </c>
      <c r="AF4" t="s">
        <v>45</v>
      </c>
      <c r="AG4" t="s">
        <v>45</v>
      </c>
      <c r="AI4" t="s">
        <v>47</v>
      </c>
      <c r="AJ4">
        <f t="shared" si="0"/>
        <v>3930</v>
      </c>
    </row>
    <row r="5" spans="1:36" x14ac:dyDescent="0.2">
      <c r="A5" t="s">
        <v>35</v>
      </c>
      <c r="B5">
        <v>159</v>
      </c>
      <c r="C5" t="s">
        <v>36</v>
      </c>
      <c r="D5" t="s">
        <v>71</v>
      </c>
      <c r="E5" t="s">
        <v>38</v>
      </c>
      <c r="F5" s="1">
        <v>43923</v>
      </c>
      <c r="G5">
        <v>81005</v>
      </c>
      <c r="H5">
        <v>5</v>
      </c>
      <c r="I5" t="s">
        <v>72</v>
      </c>
      <c r="J5">
        <v>2</v>
      </c>
      <c r="K5">
        <v>0</v>
      </c>
      <c r="L5">
        <v>5</v>
      </c>
      <c r="M5">
        <v>2610</v>
      </c>
      <c r="N5" t="s">
        <v>36</v>
      </c>
      <c r="O5" t="s">
        <v>89</v>
      </c>
      <c r="P5">
        <v>2610</v>
      </c>
      <c r="Q5" t="s">
        <v>36</v>
      </c>
      <c r="R5" t="s">
        <v>93</v>
      </c>
      <c r="T5" t="s">
        <v>53</v>
      </c>
      <c r="U5" s="2">
        <v>13100</v>
      </c>
      <c r="V5" t="s">
        <v>44</v>
      </c>
      <c r="W5" t="s">
        <v>45</v>
      </c>
      <c r="X5" t="s">
        <v>75</v>
      </c>
      <c r="Y5" t="s">
        <v>46</v>
      </c>
      <c r="Z5" t="s">
        <v>72</v>
      </c>
      <c r="AA5" s="2">
        <v>59</v>
      </c>
      <c r="AB5" s="2">
        <v>337</v>
      </c>
      <c r="AC5">
        <v>20217</v>
      </c>
      <c r="AD5" t="s">
        <v>45</v>
      </c>
      <c r="AE5" t="s">
        <v>45</v>
      </c>
      <c r="AF5" t="s">
        <v>45</v>
      </c>
      <c r="AG5" t="s">
        <v>45</v>
      </c>
      <c r="AI5" t="s">
        <v>47</v>
      </c>
      <c r="AJ5">
        <f t="shared" si="0"/>
        <v>4414.7</v>
      </c>
    </row>
    <row r="6" spans="1:36" x14ac:dyDescent="0.2">
      <c r="A6" t="s">
        <v>35</v>
      </c>
      <c r="B6">
        <v>159</v>
      </c>
      <c r="C6" t="s">
        <v>36</v>
      </c>
      <c r="E6" t="s">
        <v>38</v>
      </c>
      <c r="F6" s="1"/>
      <c r="H6">
        <v>6</v>
      </c>
      <c r="I6" t="s">
        <v>72</v>
      </c>
      <c r="J6">
        <v>1</v>
      </c>
      <c r="K6">
        <v>0</v>
      </c>
      <c r="L6">
        <v>6</v>
      </c>
      <c r="M6">
        <v>2610</v>
      </c>
      <c r="N6" t="s">
        <v>36</v>
      </c>
      <c r="O6" t="s">
        <v>95</v>
      </c>
      <c r="P6">
        <v>2610</v>
      </c>
      <c r="Q6" t="s">
        <v>36</v>
      </c>
      <c r="R6" t="s">
        <v>96</v>
      </c>
      <c r="T6" t="s">
        <v>53</v>
      </c>
      <c r="U6" s="2">
        <v>11600</v>
      </c>
      <c r="V6" t="s">
        <v>44</v>
      </c>
      <c r="W6" t="s">
        <v>45</v>
      </c>
      <c r="X6" t="s">
        <v>75</v>
      </c>
      <c r="Y6" t="s">
        <v>83</v>
      </c>
      <c r="Z6" t="s">
        <v>72</v>
      </c>
      <c r="AA6" s="2">
        <v>44</v>
      </c>
      <c r="AB6" s="2">
        <v>258</v>
      </c>
      <c r="AD6" t="s">
        <v>45</v>
      </c>
      <c r="AE6" t="s">
        <v>45</v>
      </c>
      <c r="AF6" t="s">
        <v>45</v>
      </c>
      <c r="AG6" t="s">
        <v>45</v>
      </c>
      <c r="AI6" t="s">
        <v>47</v>
      </c>
      <c r="AJ6">
        <f t="shared" si="0"/>
        <v>2992.8</v>
      </c>
    </row>
    <row r="7" spans="1:36" x14ac:dyDescent="0.2">
      <c r="A7" t="s">
        <v>35</v>
      </c>
      <c r="B7">
        <v>159</v>
      </c>
      <c r="C7" t="s">
        <v>36</v>
      </c>
      <c r="E7" t="s">
        <v>38</v>
      </c>
      <c r="F7" s="1"/>
      <c r="H7">
        <v>6</v>
      </c>
      <c r="I7" t="s">
        <v>72</v>
      </c>
      <c r="J7">
        <v>2</v>
      </c>
      <c r="K7">
        <v>0</v>
      </c>
      <c r="L7">
        <v>6</v>
      </c>
      <c r="M7">
        <v>2610</v>
      </c>
      <c r="N7" t="s">
        <v>36</v>
      </c>
      <c r="O7" t="s">
        <v>96</v>
      </c>
      <c r="P7">
        <v>2610</v>
      </c>
      <c r="Q7" t="s">
        <v>36</v>
      </c>
      <c r="R7" t="s">
        <v>95</v>
      </c>
      <c r="T7" t="s">
        <v>53</v>
      </c>
      <c r="U7" s="2">
        <v>11600</v>
      </c>
      <c r="V7" t="s">
        <v>44</v>
      </c>
      <c r="W7" t="s">
        <v>45</v>
      </c>
      <c r="X7" t="s">
        <v>75</v>
      </c>
      <c r="Y7" t="s">
        <v>83</v>
      </c>
      <c r="Z7" t="s">
        <v>72</v>
      </c>
      <c r="AA7" s="2">
        <v>49</v>
      </c>
      <c r="AB7" s="2">
        <v>282</v>
      </c>
      <c r="AD7" t="s">
        <v>45</v>
      </c>
      <c r="AE7" t="s">
        <v>45</v>
      </c>
      <c r="AF7" t="s">
        <v>45</v>
      </c>
      <c r="AG7" t="s">
        <v>45</v>
      </c>
      <c r="AI7" t="s">
        <v>47</v>
      </c>
      <c r="AJ7">
        <f t="shared" si="0"/>
        <v>3271.2</v>
      </c>
    </row>
    <row r="8" spans="1:36" x14ac:dyDescent="0.2">
      <c r="A8" t="s">
        <v>35</v>
      </c>
      <c r="B8">
        <v>159</v>
      </c>
      <c r="C8" t="s">
        <v>36</v>
      </c>
      <c r="D8" t="s">
        <v>71</v>
      </c>
      <c r="E8" t="s">
        <v>38</v>
      </c>
      <c r="F8" s="1">
        <v>43913</v>
      </c>
      <c r="G8">
        <v>50007</v>
      </c>
      <c r="H8">
        <v>7</v>
      </c>
      <c r="I8" t="s">
        <v>72</v>
      </c>
      <c r="J8">
        <v>1</v>
      </c>
      <c r="K8">
        <v>0</v>
      </c>
      <c r="L8">
        <v>7</v>
      </c>
      <c r="M8">
        <v>2610</v>
      </c>
      <c r="N8" t="s">
        <v>36</v>
      </c>
      <c r="O8" t="s">
        <v>73</v>
      </c>
      <c r="P8">
        <v>2610</v>
      </c>
      <c r="Q8" t="s">
        <v>36</v>
      </c>
      <c r="R8" t="s">
        <v>85</v>
      </c>
      <c r="T8" t="s">
        <v>53</v>
      </c>
      <c r="U8" s="2">
        <v>11546</v>
      </c>
      <c r="V8" t="s">
        <v>44</v>
      </c>
      <c r="W8" t="s">
        <v>45</v>
      </c>
      <c r="X8" t="s">
        <v>75</v>
      </c>
      <c r="Y8" t="s">
        <v>46</v>
      </c>
      <c r="Z8" t="s">
        <v>72</v>
      </c>
      <c r="AA8" s="2">
        <v>14</v>
      </c>
      <c r="AB8" s="2">
        <v>78</v>
      </c>
      <c r="AC8">
        <v>16211</v>
      </c>
      <c r="AD8" t="s">
        <v>45</v>
      </c>
      <c r="AE8" t="s">
        <v>45</v>
      </c>
      <c r="AF8" t="s">
        <v>45</v>
      </c>
      <c r="AG8" t="s">
        <v>45</v>
      </c>
      <c r="AI8" t="s">
        <v>47</v>
      </c>
      <c r="AJ8">
        <f t="shared" si="0"/>
        <v>900.58799999999997</v>
      </c>
    </row>
    <row r="9" spans="1:36" x14ac:dyDescent="0.2">
      <c r="A9" t="s">
        <v>35</v>
      </c>
      <c r="B9">
        <v>159</v>
      </c>
      <c r="C9" t="s">
        <v>36</v>
      </c>
      <c r="D9" t="s">
        <v>71</v>
      </c>
      <c r="E9" t="s">
        <v>38</v>
      </c>
      <c r="F9" s="1">
        <v>43913</v>
      </c>
      <c r="G9">
        <v>50007</v>
      </c>
      <c r="H9">
        <v>7</v>
      </c>
      <c r="I9" t="s">
        <v>72</v>
      </c>
      <c r="J9">
        <v>2</v>
      </c>
      <c r="K9">
        <v>0</v>
      </c>
      <c r="L9">
        <v>7</v>
      </c>
      <c r="M9">
        <v>2610</v>
      </c>
      <c r="N9" t="s">
        <v>36</v>
      </c>
      <c r="O9" t="s">
        <v>85</v>
      </c>
      <c r="P9">
        <v>2610</v>
      </c>
      <c r="Q9" t="s">
        <v>36</v>
      </c>
      <c r="R9" t="s">
        <v>77</v>
      </c>
      <c r="T9" t="s">
        <v>53</v>
      </c>
      <c r="U9" s="2">
        <v>11807</v>
      </c>
      <c r="V9" t="s">
        <v>44</v>
      </c>
      <c r="W9" t="s">
        <v>45</v>
      </c>
      <c r="X9" t="s">
        <v>75</v>
      </c>
      <c r="Y9" t="s">
        <v>46</v>
      </c>
      <c r="Z9" t="s">
        <v>72</v>
      </c>
      <c r="AA9" s="2">
        <v>13</v>
      </c>
      <c r="AB9" s="2">
        <v>71</v>
      </c>
      <c r="AC9">
        <v>16212</v>
      </c>
      <c r="AD9" t="s">
        <v>45</v>
      </c>
      <c r="AE9" t="s">
        <v>45</v>
      </c>
      <c r="AF9" t="s">
        <v>45</v>
      </c>
      <c r="AG9" t="s">
        <v>45</v>
      </c>
      <c r="AI9" t="s">
        <v>47</v>
      </c>
      <c r="AJ9">
        <f t="shared" si="0"/>
        <v>838.29700000000003</v>
      </c>
    </row>
    <row r="10" spans="1:36" x14ac:dyDescent="0.2">
      <c r="A10" t="s">
        <v>35</v>
      </c>
      <c r="B10">
        <v>159</v>
      </c>
      <c r="C10" t="s">
        <v>36</v>
      </c>
      <c r="D10" t="s">
        <v>71</v>
      </c>
      <c r="E10" t="s">
        <v>38</v>
      </c>
      <c r="F10" s="1">
        <v>43919</v>
      </c>
      <c r="G10">
        <v>31008</v>
      </c>
      <c r="H10">
        <v>8</v>
      </c>
      <c r="I10" t="s">
        <v>72</v>
      </c>
      <c r="J10">
        <v>1</v>
      </c>
      <c r="K10">
        <v>0</v>
      </c>
      <c r="L10">
        <v>8</v>
      </c>
      <c r="M10">
        <v>2610</v>
      </c>
      <c r="N10" t="s">
        <v>36</v>
      </c>
      <c r="O10" t="s">
        <v>93</v>
      </c>
      <c r="P10">
        <v>1701</v>
      </c>
      <c r="Q10" t="s">
        <v>78</v>
      </c>
      <c r="R10" t="s">
        <v>97</v>
      </c>
      <c r="T10" t="s">
        <v>53</v>
      </c>
      <c r="U10" s="2">
        <v>5000</v>
      </c>
      <c r="V10" t="s">
        <v>44</v>
      </c>
      <c r="W10" t="s">
        <v>45</v>
      </c>
      <c r="X10" t="s">
        <v>75</v>
      </c>
      <c r="Y10" t="s">
        <v>46</v>
      </c>
      <c r="Z10" t="s">
        <v>72</v>
      </c>
      <c r="AA10" s="2">
        <v>19</v>
      </c>
      <c r="AB10" s="2">
        <v>104</v>
      </c>
      <c r="AC10">
        <v>15485</v>
      </c>
      <c r="AD10" t="s">
        <v>45</v>
      </c>
      <c r="AE10" t="s">
        <v>45</v>
      </c>
      <c r="AF10" t="s">
        <v>45</v>
      </c>
      <c r="AG10" t="s">
        <v>45</v>
      </c>
      <c r="AI10" t="s">
        <v>47</v>
      </c>
      <c r="AJ10">
        <f t="shared" si="0"/>
        <v>520</v>
      </c>
    </row>
    <row r="11" spans="1:36" x14ac:dyDescent="0.2">
      <c r="A11" t="s">
        <v>35</v>
      </c>
      <c r="B11">
        <v>159</v>
      </c>
      <c r="C11" t="s">
        <v>36</v>
      </c>
      <c r="D11" t="s">
        <v>71</v>
      </c>
      <c r="E11" t="s">
        <v>38</v>
      </c>
      <c r="F11" s="1">
        <v>43919</v>
      </c>
      <c r="G11">
        <v>31008</v>
      </c>
      <c r="H11">
        <v>8</v>
      </c>
      <c r="I11" t="s">
        <v>72</v>
      </c>
      <c r="J11">
        <v>2</v>
      </c>
      <c r="K11">
        <v>0</v>
      </c>
      <c r="L11">
        <v>8</v>
      </c>
      <c r="M11">
        <v>1701</v>
      </c>
      <c r="N11" t="s">
        <v>78</v>
      </c>
      <c r="O11" t="s">
        <v>97</v>
      </c>
      <c r="P11">
        <v>2610</v>
      </c>
      <c r="Q11" t="s">
        <v>36</v>
      </c>
      <c r="R11" t="s">
        <v>93</v>
      </c>
      <c r="T11" t="s">
        <v>53</v>
      </c>
      <c r="U11" s="2">
        <v>5000</v>
      </c>
      <c r="V11" t="s">
        <v>44</v>
      </c>
      <c r="W11" t="s">
        <v>45</v>
      </c>
      <c r="X11" t="s">
        <v>75</v>
      </c>
      <c r="Y11" t="s">
        <v>46</v>
      </c>
      <c r="Z11" t="s">
        <v>72</v>
      </c>
      <c r="AA11" s="2">
        <v>12</v>
      </c>
      <c r="AB11" s="2">
        <v>66</v>
      </c>
      <c r="AC11">
        <v>15486</v>
      </c>
      <c r="AD11" t="s">
        <v>45</v>
      </c>
      <c r="AE11" t="s">
        <v>45</v>
      </c>
      <c r="AF11" t="s">
        <v>45</v>
      </c>
      <c r="AG11" t="s">
        <v>45</v>
      </c>
      <c r="AI11" t="s">
        <v>47</v>
      </c>
      <c r="AJ11">
        <f t="shared" si="0"/>
        <v>330</v>
      </c>
    </row>
    <row r="12" spans="1:36" x14ac:dyDescent="0.2">
      <c r="A12" t="s">
        <v>35</v>
      </c>
      <c r="B12">
        <v>159</v>
      </c>
      <c r="C12" t="s">
        <v>36</v>
      </c>
      <c r="D12" t="s">
        <v>71</v>
      </c>
      <c r="E12" t="s">
        <v>38</v>
      </c>
      <c r="F12" s="1">
        <v>43923</v>
      </c>
      <c r="G12">
        <v>29010</v>
      </c>
      <c r="H12">
        <v>10</v>
      </c>
      <c r="I12" t="s">
        <v>72</v>
      </c>
      <c r="J12">
        <v>1</v>
      </c>
      <c r="K12">
        <v>1</v>
      </c>
      <c r="L12">
        <v>10</v>
      </c>
      <c r="M12">
        <v>2610</v>
      </c>
      <c r="N12" t="s">
        <v>36</v>
      </c>
      <c r="O12" t="s">
        <v>73</v>
      </c>
      <c r="P12">
        <v>2610</v>
      </c>
      <c r="Q12" t="s">
        <v>36</v>
      </c>
      <c r="R12" t="s">
        <v>50</v>
      </c>
      <c r="T12" t="s">
        <v>53</v>
      </c>
      <c r="U12" s="2">
        <v>11893</v>
      </c>
      <c r="V12" t="s">
        <v>44</v>
      </c>
      <c r="W12" t="s">
        <v>45</v>
      </c>
      <c r="X12" t="s">
        <v>75</v>
      </c>
      <c r="Y12" t="s">
        <v>46</v>
      </c>
      <c r="Z12" t="s">
        <v>72</v>
      </c>
      <c r="AA12" s="2">
        <v>33</v>
      </c>
      <c r="AB12" s="2">
        <v>188</v>
      </c>
      <c r="AC12">
        <v>20428</v>
      </c>
      <c r="AD12" t="s">
        <v>45</v>
      </c>
      <c r="AE12" t="s">
        <v>45</v>
      </c>
      <c r="AF12" t="s">
        <v>45</v>
      </c>
      <c r="AG12" t="s">
        <v>45</v>
      </c>
      <c r="AI12" t="s">
        <v>47</v>
      </c>
      <c r="AJ12">
        <f t="shared" si="0"/>
        <v>2235.884</v>
      </c>
    </row>
    <row r="13" spans="1:36" x14ac:dyDescent="0.2">
      <c r="A13" t="s">
        <v>35</v>
      </c>
      <c r="B13">
        <v>159</v>
      </c>
      <c r="C13" t="s">
        <v>36</v>
      </c>
      <c r="D13" t="s">
        <v>71</v>
      </c>
      <c r="E13" t="s">
        <v>38</v>
      </c>
      <c r="F13" s="1">
        <v>43923</v>
      </c>
      <c r="G13">
        <v>29010</v>
      </c>
      <c r="H13">
        <v>10</v>
      </c>
      <c r="I13" t="s">
        <v>72</v>
      </c>
      <c r="J13">
        <v>1</v>
      </c>
      <c r="K13">
        <v>2</v>
      </c>
      <c r="L13">
        <v>10</v>
      </c>
      <c r="M13">
        <v>2610</v>
      </c>
      <c r="N13" t="s">
        <v>36</v>
      </c>
      <c r="O13" t="s">
        <v>73</v>
      </c>
      <c r="P13">
        <v>2610</v>
      </c>
      <c r="Q13" t="s">
        <v>36</v>
      </c>
      <c r="R13" t="s">
        <v>50</v>
      </c>
      <c r="T13" t="s">
        <v>53</v>
      </c>
      <c r="U13" s="2">
        <v>11196</v>
      </c>
      <c r="V13" t="s">
        <v>44</v>
      </c>
      <c r="W13" t="s">
        <v>45</v>
      </c>
      <c r="X13" t="s">
        <v>75</v>
      </c>
      <c r="Y13" t="s">
        <v>46</v>
      </c>
      <c r="Z13" t="s">
        <v>72</v>
      </c>
      <c r="AA13" s="2">
        <v>10</v>
      </c>
      <c r="AB13" s="2">
        <v>59</v>
      </c>
      <c r="AC13">
        <v>20432</v>
      </c>
      <c r="AD13" t="s">
        <v>45</v>
      </c>
      <c r="AE13" t="s">
        <v>45</v>
      </c>
      <c r="AF13" t="s">
        <v>45</v>
      </c>
      <c r="AG13" t="s">
        <v>45</v>
      </c>
      <c r="AI13" t="s">
        <v>47</v>
      </c>
      <c r="AJ13">
        <f t="shared" si="0"/>
        <v>660.56399999999996</v>
      </c>
    </row>
    <row r="14" spans="1:36" x14ac:dyDescent="0.2">
      <c r="A14" t="s">
        <v>35</v>
      </c>
      <c r="B14">
        <v>159</v>
      </c>
      <c r="C14" t="s">
        <v>36</v>
      </c>
      <c r="D14" t="s">
        <v>71</v>
      </c>
      <c r="E14" t="s">
        <v>38</v>
      </c>
      <c r="F14" s="1">
        <v>43923</v>
      </c>
      <c r="G14">
        <v>29010</v>
      </c>
      <c r="H14">
        <v>10</v>
      </c>
      <c r="I14" t="s">
        <v>72</v>
      </c>
      <c r="J14">
        <v>2</v>
      </c>
      <c r="K14">
        <v>1</v>
      </c>
      <c r="L14">
        <v>10</v>
      </c>
      <c r="M14">
        <v>2610</v>
      </c>
      <c r="N14" t="s">
        <v>36</v>
      </c>
      <c r="O14" t="s">
        <v>50</v>
      </c>
      <c r="P14">
        <v>2610</v>
      </c>
      <c r="Q14" t="s">
        <v>36</v>
      </c>
      <c r="R14" t="s">
        <v>77</v>
      </c>
      <c r="T14" t="s">
        <v>53</v>
      </c>
      <c r="U14" s="2">
        <v>12636</v>
      </c>
      <c r="V14" t="s">
        <v>44</v>
      </c>
      <c r="W14" t="s">
        <v>45</v>
      </c>
      <c r="X14" t="s">
        <v>75</v>
      </c>
      <c r="Y14" t="s">
        <v>46</v>
      </c>
      <c r="Z14" t="s">
        <v>72</v>
      </c>
      <c r="AA14" s="2">
        <v>38</v>
      </c>
      <c r="AB14" s="2">
        <v>217</v>
      </c>
      <c r="AC14">
        <v>20429</v>
      </c>
      <c r="AD14" t="s">
        <v>45</v>
      </c>
      <c r="AE14" t="s">
        <v>45</v>
      </c>
      <c r="AF14" t="s">
        <v>45</v>
      </c>
      <c r="AG14" t="s">
        <v>45</v>
      </c>
      <c r="AI14" t="s">
        <v>47</v>
      </c>
      <c r="AJ14">
        <f t="shared" si="0"/>
        <v>2742.0120000000002</v>
      </c>
    </row>
    <row r="15" spans="1:36" x14ac:dyDescent="0.2">
      <c r="A15" t="s">
        <v>35</v>
      </c>
      <c r="B15">
        <v>159</v>
      </c>
      <c r="C15" t="s">
        <v>36</v>
      </c>
      <c r="D15" t="s">
        <v>71</v>
      </c>
      <c r="E15" t="s">
        <v>38</v>
      </c>
      <c r="F15" s="1">
        <v>43923</v>
      </c>
      <c r="G15">
        <v>29010</v>
      </c>
      <c r="H15">
        <v>10</v>
      </c>
      <c r="I15" t="s">
        <v>72</v>
      </c>
      <c r="J15">
        <v>2</v>
      </c>
      <c r="K15">
        <v>2</v>
      </c>
      <c r="L15">
        <v>10</v>
      </c>
      <c r="M15">
        <v>2610</v>
      </c>
      <c r="N15" t="s">
        <v>36</v>
      </c>
      <c r="O15" t="s">
        <v>50</v>
      </c>
      <c r="P15">
        <v>2610</v>
      </c>
      <c r="Q15" t="s">
        <v>36</v>
      </c>
      <c r="R15" t="s">
        <v>77</v>
      </c>
      <c r="T15" t="s">
        <v>53</v>
      </c>
      <c r="U15" s="2">
        <v>11850</v>
      </c>
      <c r="V15" t="s">
        <v>44</v>
      </c>
      <c r="W15" t="s">
        <v>45</v>
      </c>
      <c r="X15" t="s">
        <v>75</v>
      </c>
      <c r="Y15" t="s">
        <v>46</v>
      </c>
      <c r="Z15" t="s">
        <v>72</v>
      </c>
      <c r="AA15" s="2">
        <v>10</v>
      </c>
      <c r="AB15" s="2">
        <v>59</v>
      </c>
      <c r="AC15">
        <v>20433</v>
      </c>
      <c r="AD15" t="s">
        <v>45</v>
      </c>
      <c r="AE15" t="s">
        <v>45</v>
      </c>
      <c r="AF15" t="s">
        <v>45</v>
      </c>
      <c r="AG15" t="s">
        <v>45</v>
      </c>
      <c r="AI15" t="s">
        <v>47</v>
      </c>
      <c r="AJ15">
        <f t="shared" si="0"/>
        <v>699.15</v>
      </c>
    </row>
    <row r="16" spans="1:36" x14ac:dyDescent="0.2">
      <c r="A16" t="s">
        <v>35</v>
      </c>
      <c r="B16">
        <v>159</v>
      </c>
      <c r="C16" t="s">
        <v>36</v>
      </c>
      <c r="D16" t="s">
        <v>71</v>
      </c>
      <c r="E16" t="s">
        <v>38</v>
      </c>
      <c r="F16" s="1">
        <v>43923</v>
      </c>
      <c r="G16">
        <v>37011</v>
      </c>
      <c r="H16">
        <v>11</v>
      </c>
      <c r="I16" t="s">
        <v>72</v>
      </c>
      <c r="J16">
        <v>1</v>
      </c>
      <c r="K16">
        <v>0</v>
      </c>
      <c r="L16">
        <v>11</v>
      </c>
      <c r="M16">
        <v>2610</v>
      </c>
      <c r="N16" t="s">
        <v>36</v>
      </c>
      <c r="O16" t="s">
        <v>59</v>
      </c>
      <c r="P16">
        <v>2610</v>
      </c>
      <c r="Q16" t="s">
        <v>36</v>
      </c>
      <c r="R16" t="s">
        <v>49</v>
      </c>
      <c r="T16" t="s">
        <v>53</v>
      </c>
      <c r="U16" s="2">
        <v>14536</v>
      </c>
      <c r="V16" t="s">
        <v>44</v>
      </c>
      <c r="W16" t="s">
        <v>45</v>
      </c>
      <c r="X16" t="s">
        <v>75</v>
      </c>
      <c r="Y16" t="s">
        <v>46</v>
      </c>
      <c r="Z16" t="s">
        <v>72</v>
      </c>
      <c r="AA16" s="2">
        <v>50</v>
      </c>
      <c r="AB16" s="2">
        <v>293</v>
      </c>
      <c r="AC16">
        <v>15489</v>
      </c>
      <c r="AD16" t="s">
        <v>45</v>
      </c>
      <c r="AE16" t="s">
        <v>45</v>
      </c>
      <c r="AF16" t="s">
        <v>45</v>
      </c>
      <c r="AG16" t="s">
        <v>45</v>
      </c>
      <c r="AI16" t="s">
        <v>47</v>
      </c>
      <c r="AJ16">
        <f t="shared" si="0"/>
        <v>4259.0479999999998</v>
      </c>
    </row>
    <row r="17" spans="1:36" x14ac:dyDescent="0.2">
      <c r="A17" t="s">
        <v>35</v>
      </c>
      <c r="B17">
        <v>159</v>
      </c>
      <c r="C17" t="s">
        <v>36</v>
      </c>
      <c r="D17" t="s">
        <v>71</v>
      </c>
      <c r="E17" t="s">
        <v>38</v>
      </c>
      <c r="F17" s="1">
        <v>43923</v>
      </c>
      <c r="G17">
        <v>37011</v>
      </c>
      <c r="H17">
        <v>11</v>
      </c>
      <c r="I17" t="s">
        <v>72</v>
      </c>
      <c r="J17">
        <v>1</v>
      </c>
      <c r="K17">
        <v>1</v>
      </c>
      <c r="L17" t="s">
        <v>104</v>
      </c>
      <c r="M17">
        <v>2610</v>
      </c>
      <c r="N17" t="s">
        <v>36</v>
      </c>
      <c r="O17" t="s">
        <v>59</v>
      </c>
      <c r="P17">
        <v>2610</v>
      </c>
      <c r="Q17" t="s">
        <v>36</v>
      </c>
      <c r="R17" t="s">
        <v>49</v>
      </c>
      <c r="T17" t="s">
        <v>53</v>
      </c>
      <c r="U17" s="2">
        <v>12019</v>
      </c>
      <c r="V17" t="s">
        <v>44</v>
      </c>
      <c r="W17" t="s">
        <v>45</v>
      </c>
      <c r="X17" t="s">
        <v>75</v>
      </c>
      <c r="Y17" t="s">
        <v>46</v>
      </c>
      <c r="Z17" t="s">
        <v>72</v>
      </c>
      <c r="AA17" s="2">
        <v>47</v>
      </c>
      <c r="AB17" s="2">
        <v>255</v>
      </c>
      <c r="AC17">
        <v>8476</v>
      </c>
      <c r="AD17" t="s">
        <v>45</v>
      </c>
      <c r="AE17" t="s">
        <v>45</v>
      </c>
      <c r="AF17" t="s">
        <v>45</v>
      </c>
      <c r="AG17" t="s">
        <v>45</v>
      </c>
      <c r="AI17" t="s">
        <v>47</v>
      </c>
      <c r="AJ17">
        <f t="shared" si="0"/>
        <v>3064.8449999999998</v>
      </c>
    </row>
    <row r="18" spans="1:36" x14ac:dyDescent="0.2">
      <c r="A18" t="s">
        <v>35</v>
      </c>
      <c r="B18">
        <v>159</v>
      </c>
      <c r="C18" t="s">
        <v>36</v>
      </c>
      <c r="D18" t="s">
        <v>71</v>
      </c>
      <c r="E18" t="s">
        <v>38</v>
      </c>
      <c r="F18" s="1">
        <v>43923</v>
      </c>
      <c r="G18">
        <v>37011</v>
      </c>
      <c r="H18">
        <v>11</v>
      </c>
      <c r="I18" t="s">
        <v>72</v>
      </c>
      <c r="J18">
        <v>2</v>
      </c>
      <c r="K18">
        <v>0</v>
      </c>
      <c r="L18">
        <v>11</v>
      </c>
      <c r="M18">
        <v>2610</v>
      </c>
      <c r="N18" t="s">
        <v>36</v>
      </c>
      <c r="O18" t="s">
        <v>40</v>
      </c>
      <c r="P18">
        <v>2610</v>
      </c>
      <c r="Q18" t="s">
        <v>36</v>
      </c>
      <c r="R18" t="s">
        <v>62</v>
      </c>
      <c r="T18" t="s">
        <v>53</v>
      </c>
      <c r="U18" s="2">
        <v>14483</v>
      </c>
      <c r="V18" t="s">
        <v>44</v>
      </c>
      <c r="W18" t="s">
        <v>45</v>
      </c>
      <c r="X18" t="s">
        <v>75</v>
      </c>
      <c r="Y18" t="s">
        <v>46</v>
      </c>
      <c r="Z18" t="s">
        <v>72</v>
      </c>
      <c r="AA18" s="2">
        <v>49</v>
      </c>
      <c r="AB18" s="2">
        <v>288</v>
      </c>
      <c r="AC18">
        <v>15490</v>
      </c>
      <c r="AD18" t="s">
        <v>45</v>
      </c>
      <c r="AE18" t="s">
        <v>45</v>
      </c>
      <c r="AF18" t="s">
        <v>45</v>
      </c>
      <c r="AG18" t="s">
        <v>45</v>
      </c>
      <c r="AI18" t="s">
        <v>47</v>
      </c>
      <c r="AJ18">
        <f t="shared" si="0"/>
        <v>4171.1040000000003</v>
      </c>
    </row>
    <row r="19" spans="1:36" x14ac:dyDescent="0.2">
      <c r="A19" t="s">
        <v>35</v>
      </c>
      <c r="B19">
        <v>159</v>
      </c>
      <c r="C19" t="s">
        <v>36</v>
      </c>
      <c r="D19" t="s">
        <v>71</v>
      </c>
      <c r="E19" t="s">
        <v>38</v>
      </c>
      <c r="F19" s="1">
        <v>43923</v>
      </c>
      <c r="G19">
        <v>37011</v>
      </c>
      <c r="H19">
        <v>11</v>
      </c>
      <c r="I19" t="s">
        <v>72</v>
      </c>
      <c r="J19">
        <v>2</v>
      </c>
      <c r="K19">
        <v>1</v>
      </c>
      <c r="L19" t="s">
        <v>104</v>
      </c>
      <c r="M19">
        <v>2610</v>
      </c>
      <c r="N19" t="s">
        <v>36</v>
      </c>
      <c r="O19" t="s">
        <v>40</v>
      </c>
      <c r="P19">
        <v>2610</v>
      </c>
      <c r="Q19" t="s">
        <v>36</v>
      </c>
      <c r="R19" t="s">
        <v>62</v>
      </c>
      <c r="T19" t="s">
        <v>53</v>
      </c>
      <c r="U19" s="2">
        <v>11913</v>
      </c>
      <c r="V19" t="s">
        <v>44</v>
      </c>
      <c r="W19" t="s">
        <v>45</v>
      </c>
      <c r="X19" t="s">
        <v>75</v>
      </c>
      <c r="Y19" t="s">
        <v>46</v>
      </c>
      <c r="Z19" t="s">
        <v>72</v>
      </c>
      <c r="AA19" s="2">
        <v>45</v>
      </c>
      <c r="AB19" s="2">
        <v>247</v>
      </c>
      <c r="AC19">
        <v>8479</v>
      </c>
      <c r="AD19" t="s">
        <v>45</v>
      </c>
      <c r="AE19" t="s">
        <v>45</v>
      </c>
      <c r="AF19" t="s">
        <v>45</v>
      </c>
      <c r="AG19" t="s">
        <v>45</v>
      </c>
      <c r="AI19" t="s">
        <v>47</v>
      </c>
      <c r="AJ19">
        <f t="shared" si="0"/>
        <v>2942.511</v>
      </c>
    </row>
    <row r="20" spans="1:36" x14ac:dyDescent="0.2">
      <c r="A20" t="s">
        <v>35</v>
      </c>
      <c r="B20">
        <v>159</v>
      </c>
      <c r="C20" t="s">
        <v>36</v>
      </c>
      <c r="D20" t="s">
        <v>71</v>
      </c>
      <c r="E20" t="s">
        <v>38</v>
      </c>
      <c r="F20" s="1">
        <v>43923</v>
      </c>
      <c r="G20">
        <v>33012</v>
      </c>
      <c r="H20">
        <v>12</v>
      </c>
      <c r="I20" t="s">
        <v>72</v>
      </c>
      <c r="J20">
        <v>1</v>
      </c>
      <c r="K20">
        <v>0</v>
      </c>
      <c r="L20">
        <v>12</v>
      </c>
      <c r="M20">
        <v>2610</v>
      </c>
      <c r="N20" t="s">
        <v>36</v>
      </c>
      <c r="O20" t="s">
        <v>73</v>
      </c>
      <c r="P20">
        <v>2610</v>
      </c>
      <c r="Q20" t="s">
        <v>36</v>
      </c>
      <c r="R20" t="s">
        <v>79</v>
      </c>
      <c r="T20" t="s">
        <v>53</v>
      </c>
      <c r="U20" s="2">
        <v>10297</v>
      </c>
      <c r="V20" t="s">
        <v>44</v>
      </c>
      <c r="W20" t="s">
        <v>45</v>
      </c>
      <c r="X20" t="s">
        <v>75</v>
      </c>
      <c r="Y20" t="s">
        <v>46</v>
      </c>
      <c r="Z20" t="s">
        <v>72</v>
      </c>
      <c r="AA20" s="2">
        <v>36</v>
      </c>
      <c r="AB20" s="2">
        <v>208</v>
      </c>
      <c r="AC20">
        <v>8482</v>
      </c>
      <c r="AD20" t="s">
        <v>45</v>
      </c>
      <c r="AE20" t="s">
        <v>45</v>
      </c>
      <c r="AF20" t="s">
        <v>45</v>
      </c>
      <c r="AG20" t="s">
        <v>45</v>
      </c>
      <c r="AI20" t="s">
        <v>47</v>
      </c>
      <c r="AJ20">
        <f t="shared" si="0"/>
        <v>2141.7759999999998</v>
      </c>
    </row>
    <row r="21" spans="1:36" x14ac:dyDescent="0.2">
      <c r="A21" t="s">
        <v>35</v>
      </c>
      <c r="B21">
        <v>159</v>
      </c>
      <c r="C21" t="s">
        <v>36</v>
      </c>
      <c r="D21" t="s">
        <v>71</v>
      </c>
      <c r="E21" t="s">
        <v>38</v>
      </c>
      <c r="F21" s="1">
        <v>43923</v>
      </c>
      <c r="G21">
        <v>33012</v>
      </c>
      <c r="H21">
        <v>12</v>
      </c>
      <c r="I21" t="s">
        <v>72</v>
      </c>
      <c r="J21">
        <v>1</v>
      </c>
      <c r="K21">
        <v>1</v>
      </c>
      <c r="L21" t="s">
        <v>105</v>
      </c>
      <c r="M21">
        <v>2610</v>
      </c>
      <c r="N21" t="s">
        <v>36</v>
      </c>
      <c r="O21" t="s">
        <v>73</v>
      </c>
      <c r="P21">
        <v>2610</v>
      </c>
      <c r="Q21" t="s">
        <v>36</v>
      </c>
      <c r="R21" t="s">
        <v>79</v>
      </c>
      <c r="T21" t="s">
        <v>53</v>
      </c>
      <c r="U21" s="2">
        <v>11375</v>
      </c>
      <c r="V21" t="s">
        <v>44</v>
      </c>
      <c r="W21" t="s">
        <v>45</v>
      </c>
      <c r="X21" t="s">
        <v>75</v>
      </c>
      <c r="Y21" t="s">
        <v>46</v>
      </c>
      <c r="Z21" t="s">
        <v>72</v>
      </c>
      <c r="AA21" s="2">
        <v>35</v>
      </c>
      <c r="AB21" s="2">
        <v>200</v>
      </c>
      <c r="AC21">
        <v>26592</v>
      </c>
      <c r="AD21" t="s">
        <v>45</v>
      </c>
      <c r="AE21" t="s">
        <v>45</v>
      </c>
      <c r="AF21" t="s">
        <v>45</v>
      </c>
      <c r="AG21" t="s">
        <v>45</v>
      </c>
      <c r="AI21" t="s">
        <v>47</v>
      </c>
      <c r="AJ21">
        <f t="shared" si="0"/>
        <v>2275</v>
      </c>
    </row>
    <row r="22" spans="1:36" x14ac:dyDescent="0.2">
      <c r="A22" t="s">
        <v>35</v>
      </c>
      <c r="B22">
        <v>159</v>
      </c>
      <c r="C22" t="s">
        <v>36</v>
      </c>
      <c r="D22" t="s">
        <v>71</v>
      </c>
      <c r="E22" t="s">
        <v>38</v>
      </c>
      <c r="F22" s="1">
        <v>43923</v>
      </c>
      <c r="G22">
        <v>33012</v>
      </c>
      <c r="H22">
        <v>12</v>
      </c>
      <c r="I22" t="s">
        <v>72</v>
      </c>
      <c r="J22">
        <v>2</v>
      </c>
      <c r="K22">
        <v>0</v>
      </c>
      <c r="L22">
        <v>12</v>
      </c>
      <c r="M22">
        <v>2610</v>
      </c>
      <c r="N22" t="s">
        <v>36</v>
      </c>
      <c r="O22" t="s">
        <v>80</v>
      </c>
      <c r="P22">
        <v>2610</v>
      </c>
      <c r="Q22" t="s">
        <v>36</v>
      </c>
      <c r="R22" t="s">
        <v>73</v>
      </c>
      <c r="T22" t="s">
        <v>53</v>
      </c>
      <c r="U22" s="2">
        <v>10720</v>
      </c>
      <c r="V22" t="s">
        <v>44</v>
      </c>
      <c r="W22" t="s">
        <v>45</v>
      </c>
      <c r="X22" t="s">
        <v>75</v>
      </c>
      <c r="Y22" t="s">
        <v>46</v>
      </c>
      <c r="Z22" t="s">
        <v>72</v>
      </c>
      <c r="AA22" s="2">
        <v>37</v>
      </c>
      <c r="AB22" s="2">
        <v>213</v>
      </c>
      <c r="AC22">
        <v>15491</v>
      </c>
      <c r="AD22" t="s">
        <v>45</v>
      </c>
      <c r="AE22" t="s">
        <v>45</v>
      </c>
      <c r="AF22" t="s">
        <v>45</v>
      </c>
      <c r="AG22" t="s">
        <v>45</v>
      </c>
      <c r="AI22" t="s">
        <v>47</v>
      </c>
      <c r="AJ22">
        <f t="shared" si="0"/>
        <v>2283.36</v>
      </c>
    </row>
    <row r="23" spans="1:36" x14ac:dyDescent="0.2">
      <c r="A23" t="s">
        <v>35</v>
      </c>
      <c r="B23">
        <v>159</v>
      </c>
      <c r="C23" t="s">
        <v>36</v>
      </c>
      <c r="D23" t="s">
        <v>71</v>
      </c>
      <c r="E23" t="s">
        <v>38</v>
      </c>
      <c r="F23" s="1">
        <v>43923</v>
      </c>
      <c r="G23">
        <v>33012</v>
      </c>
      <c r="H23">
        <v>12</v>
      </c>
      <c r="I23" t="s">
        <v>72</v>
      </c>
      <c r="J23">
        <v>2</v>
      </c>
      <c r="K23">
        <v>1</v>
      </c>
      <c r="L23" t="s">
        <v>105</v>
      </c>
      <c r="M23">
        <v>2610</v>
      </c>
      <c r="N23" t="s">
        <v>36</v>
      </c>
      <c r="O23" t="s">
        <v>80</v>
      </c>
      <c r="P23">
        <v>2610</v>
      </c>
      <c r="Q23" t="s">
        <v>36</v>
      </c>
      <c r="R23" t="s">
        <v>77</v>
      </c>
      <c r="T23" t="s">
        <v>53</v>
      </c>
      <c r="U23" s="2">
        <v>11945</v>
      </c>
      <c r="V23" t="s">
        <v>44</v>
      </c>
      <c r="W23" t="s">
        <v>45</v>
      </c>
      <c r="X23" t="s">
        <v>75</v>
      </c>
      <c r="Y23" t="s">
        <v>46</v>
      </c>
      <c r="Z23" t="s">
        <v>72</v>
      </c>
      <c r="AA23" s="2">
        <v>37</v>
      </c>
      <c r="AB23" s="2">
        <v>211</v>
      </c>
      <c r="AC23">
        <v>26593</v>
      </c>
      <c r="AD23" t="s">
        <v>45</v>
      </c>
      <c r="AE23" t="s">
        <v>45</v>
      </c>
      <c r="AF23" t="s">
        <v>45</v>
      </c>
      <c r="AG23" t="s">
        <v>45</v>
      </c>
      <c r="AI23" t="s">
        <v>47</v>
      </c>
      <c r="AJ23">
        <f t="shared" si="0"/>
        <v>2520.395</v>
      </c>
    </row>
    <row r="24" spans="1:36" x14ac:dyDescent="0.2">
      <c r="A24" t="s">
        <v>35</v>
      </c>
      <c r="B24">
        <v>159</v>
      </c>
      <c r="C24" t="s">
        <v>36</v>
      </c>
      <c r="E24" t="s">
        <v>38</v>
      </c>
      <c r="F24" s="1">
        <v>43920</v>
      </c>
      <c r="G24">
        <v>70013</v>
      </c>
      <c r="H24">
        <v>13</v>
      </c>
      <c r="I24" t="s">
        <v>72</v>
      </c>
      <c r="J24">
        <v>1</v>
      </c>
      <c r="K24" t="s">
        <v>86</v>
      </c>
      <c r="L24">
        <v>13</v>
      </c>
      <c r="M24">
        <v>2610</v>
      </c>
      <c r="N24" t="s">
        <v>36</v>
      </c>
      <c r="O24" t="s">
        <v>91</v>
      </c>
      <c r="P24">
        <v>2610</v>
      </c>
      <c r="Q24" t="s">
        <v>36</v>
      </c>
      <c r="R24" t="s">
        <v>93</v>
      </c>
      <c r="T24" t="s">
        <v>53</v>
      </c>
      <c r="U24" s="2">
        <v>12300</v>
      </c>
      <c r="V24" t="s">
        <v>44</v>
      </c>
      <c r="W24" t="s">
        <v>45</v>
      </c>
      <c r="X24" t="s">
        <v>75</v>
      </c>
      <c r="Y24" t="s">
        <v>46</v>
      </c>
      <c r="Z24" t="s">
        <v>72</v>
      </c>
      <c r="AA24" s="2">
        <v>81</v>
      </c>
      <c r="AB24" s="2">
        <v>461</v>
      </c>
      <c r="AC24">
        <v>27320</v>
      </c>
      <c r="AD24" t="s">
        <v>45</v>
      </c>
      <c r="AE24" t="s">
        <v>45</v>
      </c>
      <c r="AF24" t="s">
        <v>45</v>
      </c>
      <c r="AG24" t="s">
        <v>45</v>
      </c>
      <c r="AI24" t="s">
        <v>47</v>
      </c>
      <c r="AJ24">
        <f t="shared" si="0"/>
        <v>5670.3</v>
      </c>
    </row>
    <row r="25" spans="1:36" x14ac:dyDescent="0.2">
      <c r="A25" t="s">
        <v>35</v>
      </c>
      <c r="B25">
        <v>159</v>
      </c>
      <c r="C25" t="s">
        <v>36</v>
      </c>
      <c r="E25" t="s">
        <v>38</v>
      </c>
      <c r="F25" s="1">
        <v>43920</v>
      </c>
      <c r="G25">
        <v>70013</v>
      </c>
      <c r="H25">
        <v>13</v>
      </c>
      <c r="I25" t="s">
        <v>72</v>
      </c>
      <c r="J25">
        <v>2</v>
      </c>
      <c r="K25" t="s">
        <v>86</v>
      </c>
      <c r="L25">
        <v>13</v>
      </c>
      <c r="M25">
        <v>2610</v>
      </c>
      <c r="N25" t="s">
        <v>36</v>
      </c>
      <c r="O25" t="s">
        <v>93</v>
      </c>
      <c r="P25">
        <v>2610</v>
      </c>
      <c r="Q25" t="s">
        <v>36</v>
      </c>
      <c r="R25" t="s">
        <v>91</v>
      </c>
      <c r="T25" t="s">
        <v>53</v>
      </c>
      <c r="U25" s="2">
        <v>12300</v>
      </c>
      <c r="V25" t="s">
        <v>44</v>
      </c>
      <c r="W25" t="s">
        <v>45</v>
      </c>
      <c r="X25" t="s">
        <v>75</v>
      </c>
      <c r="Y25" t="s">
        <v>46</v>
      </c>
      <c r="Z25" t="s">
        <v>72</v>
      </c>
      <c r="AA25" s="2">
        <v>70</v>
      </c>
      <c r="AB25" s="2">
        <v>398</v>
      </c>
      <c r="AC25">
        <v>27322</v>
      </c>
      <c r="AD25" t="s">
        <v>45</v>
      </c>
      <c r="AE25" t="s">
        <v>45</v>
      </c>
      <c r="AF25" t="s">
        <v>45</v>
      </c>
      <c r="AG25" t="s">
        <v>45</v>
      </c>
      <c r="AI25" t="s">
        <v>47</v>
      </c>
      <c r="AJ25">
        <f t="shared" si="0"/>
        <v>4895.3999999999996</v>
      </c>
    </row>
    <row r="26" spans="1:36" x14ac:dyDescent="0.2">
      <c r="A26" t="s">
        <v>35</v>
      </c>
      <c r="B26">
        <v>159</v>
      </c>
      <c r="C26" t="s">
        <v>36</v>
      </c>
      <c r="D26" t="s">
        <v>71</v>
      </c>
      <c r="E26" t="s">
        <v>38</v>
      </c>
      <c r="F26" s="1">
        <v>43923</v>
      </c>
      <c r="G26">
        <v>28014</v>
      </c>
      <c r="H26">
        <v>14</v>
      </c>
      <c r="I26" t="s">
        <v>72</v>
      </c>
      <c r="J26">
        <v>1</v>
      </c>
      <c r="K26">
        <v>0</v>
      </c>
      <c r="L26">
        <v>14</v>
      </c>
      <c r="M26">
        <v>2610</v>
      </c>
      <c r="N26" t="s">
        <v>36</v>
      </c>
      <c r="O26" t="s">
        <v>73</v>
      </c>
      <c r="P26">
        <v>2610</v>
      </c>
      <c r="Q26" t="s">
        <v>36</v>
      </c>
      <c r="R26" t="s">
        <v>49</v>
      </c>
      <c r="T26" t="s">
        <v>53</v>
      </c>
      <c r="U26" s="2">
        <v>16288</v>
      </c>
      <c r="V26" t="s">
        <v>44</v>
      </c>
      <c r="W26" t="s">
        <v>45</v>
      </c>
      <c r="X26" t="s">
        <v>75</v>
      </c>
      <c r="Y26" t="s">
        <v>46</v>
      </c>
      <c r="Z26" t="s">
        <v>72</v>
      </c>
      <c r="AA26" s="2">
        <v>79</v>
      </c>
      <c r="AB26" s="2">
        <v>450</v>
      </c>
      <c r="AC26">
        <v>15494</v>
      </c>
      <c r="AD26" t="s">
        <v>45</v>
      </c>
      <c r="AE26" t="s">
        <v>45</v>
      </c>
      <c r="AF26" t="s">
        <v>45</v>
      </c>
      <c r="AG26" t="s">
        <v>45</v>
      </c>
      <c r="AI26" t="s">
        <v>47</v>
      </c>
      <c r="AJ26">
        <f t="shared" si="0"/>
        <v>7329.6</v>
      </c>
    </row>
    <row r="27" spans="1:36" x14ac:dyDescent="0.2">
      <c r="A27" t="s">
        <v>35</v>
      </c>
      <c r="B27">
        <v>159</v>
      </c>
      <c r="C27" t="s">
        <v>36</v>
      </c>
      <c r="D27" t="s">
        <v>71</v>
      </c>
      <c r="E27" t="s">
        <v>38</v>
      </c>
      <c r="F27" s="1">
        <v>43923</v>
      </c>
      <c r="G27">
        <v>28014</v>
      </c>
      <c r="H27">
        <v>14</v>
      </c>
      <c r="I27" t="s">
        <v>72</v>
      </c>
      <c r="J27">
        <v>2</v>
      </c>
      <c r="K27">
        <v>0</v>
      </c>
      <c r="L27">
        <v>14</v>
      </c>
      <c r="M27">
        <v>2610</v>
      </c>
      <c r="N27" t="s">
        <v>36</v>
      </c>
      <c r="O27" t="s">
        <v>40</v>
      </c>
      <c r="P27">
        <v>2610</v>
      </c>
      <c r="Q27" t="s">
        <v>36</v>
      </c>
      <c r="R27" t="s">
        <v>73</v>
      </c>
      <c r="T27" t="s">
        <v>53</v>
      </c>
      <c r="U27" s="2">
        <v>16080</v>
      </c>
      <c r="V27" t="s">
        <v>44</v>
      </c>
      <c r="W27" t="s">
        <v>45</v>
      </c>
      <c r="X27" t="s">
        <v>75</v>
      </c>
      <c r="Y27" t="s">
        <v>46</v>
      </c>
      <c r="Z27" t="s">
        <v>72</v>
      </c>
      <c r="AA27" s="2">
        <v>81</v>
      </c>
      <c r="AB27" s="2">
        <v>464</v>
      </c>
      <c r="AC27">
        <v>15495</v>
      </c>
      <c r="AD27" t="s">
        <v>45</v>
      </c>
      <c r="AE27" t="s">
        <v>45</v>
      </c>
      <c r="AF27" t="s">
        <v>45</v>
      </c>
      <c r="AG27" t="s">
        <v>45</v>
      </c>
      <c r="AI27" t="s">
        <v>47</v>
      </c>
      <c r="AJ27">
        <f t="shared" si="0"/>
        <v>7461.12</v>
      </c>
    </row>
    <row r="28" spans="1:36" x14ac:dyDescent="0.2">
      <c r="A28" t="s">
        <v>35</v>
      </c>
      <c r="B28">
        <v>159</v>
      </c>
      <c r="C28" t="s">
        <v>36</v>
      </c>
      <c r="D28" t="s">
        <v>71</v>
      </c>
      <c r="E28" t="s">
        <v>38</v>
      </c>
      <c r="F28" s="1">
        <v>43923</v>
      </c>
      <c r="G28">
        <v>27015</v>
      </c>
      <c r="H28">
        <v>15</v>
      </c>
      <c r="I28" t="s">
        <v>72</v>
      </c>
      <c r="J28">
        <v>1</v>
      </c>
      <c r="K28">
        <v>0</v>
      </c>
      <c r="L28">
        <v>15</v>
      </c>
      <c r="M28">
        <v>2610</v>
      </c>
      <c r="N28" t="s">
        <v>36</v>
      </c>
      <c r="O28" t="s">
        <v>73</v>
      </c>
      <c r="P28">
        <v>2610</v>
      </c>
      <c r="Q28" t="s">
        <v>36</v>
      </c>
      <c r="R28" t="s">
        <v>74</v>
      </c>
      <c r="T28" t="s">
        <v>53</v>
      </c>
      <c r="U28" s="2">
        <v>13661</v>
      </c>
      <c r="V28" t="s">
        <v>44</v>
      </c>
      <c r="W28" t="s">
        <v>45</v>
      </c>
      <c r="X28" t="s">
        <v>75</v>
      </c>
      <c r="Y28" t="s">
        <v>46</v>
      </c>
      <c r="Z28" t="s">
        <v>72</v>
      </c>
      <c r="AA28" s="2">
        <v>77</v>
      </c>
      <c r="AB28" s="2">
        <v>445</v>
      </c>
      <c r="AC28">
        <v>15540</v>
      </c>
      <c r="AD28" t="s">
        <v>45</v>
      </c>
      <c r="AE28" t="s">
        <v>45</v>
      </c>
      <c r="AF28" t="s">
        <v>45</v>
      </c>
      <c r="AG28" t="s">
        <v>45</v>
      </c>
      <c r="AI28" t="s">
        <v>47</v>
      </c>
      <c r="AJ28">
        <f t="shared" si="0"/>
        <v>6079.1450000000004</v>
      </c>
    </row>
    <row r="29" spans="1:36" x14ac:dyDescent="0.2">
      <c r="A29" t="s">
        <v>35</v>
      </c>
      <c r="B29">
        <v>159</v>
      </c>
      <c r="C29" t="s">
        <v>36</v>
      </c>
      <c r="D29" t="s">
        <v>71</v>
      </c>
      <c r="E29" t="s">
        <v>38</v>
      </c>
      <c r="F29" s="1">
        <v>43923</v>
      </c>
      <c r="G29">
        <v>27015</v>
      </c>
      <c r="H29">
        <v>15</v>
      </c>
      <c r="I29" t="s">
        <v>72</v>
      </c>
      <c r="J29">
        <v>2</v>
      </c>
      <c r="K29">
        <v>0</v>
      </c>
      <c r="L29">
        <v>15</v>
      </c>
      <c r="M29">
        <v>2610</v>
      </c>
      <c r="N29" t="s">
        <v>36</v>
      </c>
      <c r="O29" t="s">
        <v>76</v>
      </c>
      <c r="P29">
        <v>2610</v>
      </c>
      <c r="Q29" t="s">
        <v>36</v>
      </c>
      <c r="R29" t="s">
        <v>73</v>
      </c>
      <c r="T29" t="s">
        <v>53</v>
      </c>
      <c r="U29" s="2">
        <v>13471</v>
      </c>
      <c r="V29" t="s">
        <v>44</v>
      </c>
      <c r="W29" t="s">
        <v>45</v>
      </c>
      <c r="X29" t="s">
        <v>75</v>
      </c>
      <c r="Y29" t="s">
        <v>46</v>
      </c>
      <c r="Z29" t="s">
        <v>72</v>
      </c>
      <c r="AA29" s="2">
        <v>83</v>
      </c>
      <c r="AB29" s="2">
        <v>481</v>
      </c>
      <c r="AC29">
        <v>15541</v>
      </c>
      <c r="AD29" t="s">
        <v>45</v>
      </c>
      <c r="AE29" t="s">
        <v>45</v>
      </c>
      <c r="AF29" t="s">
        <v>45</v>
      </c>
      <c r="AG29" t="s">
        <v>45</v>
      </c>
      <c r="AI29" t="s">
        <v>47</v>
      </c>
      <c r="AJ29">
        <f t="shared" si="0"/>
        <v>6479.5510000000004</v>
      </c>
    </row>
    <row r="30" spans="1:36" x14ac:dyDescent="0.2">
      <c r="A30" t="s">
        <v>35</v>
      </c>
      <c r="B30">
        <v>159</v>
      </c>
      <c r="C30" t="s">
        <v>36</v>
      </c>
      <c r="D30" t="s">
        <v>71</v>
      </c>
      <c r="E30" t="s">
        <v>38</v>
      </c>
      <c r="F30" s="1">
        <v>43923</v>
      </c>
      <c r="G30">
        <v>43016</v>
      </c>
      <c r="H30">
        <v>16</v>
      </c>
      <c r="I30" t="s">
        <v>72</v>
      </c>
      <c r="J30">
        <v>1</v>
      </c>
      <c r="K30">
        <v>0</v>
      </c>
      <c r="L30">
        <v>16</v>
      </c>
      <c r="M30">
        <v>2610</v>
      </c>
      <c r="N30" t="s">
        <v>36</v>
      </c>
      <c r="O30" t="s">
        <v>81</v>
      </c>
      <c r="P30">
        <v>2610</v>
      </c>
      <c r="Q30" t="s">
        <v>36</v>
      </c>
      <c r="R30" t="s">
        <v>82</v>
      </c>
      <c r="T30" t="s">
        <v>53</v>
      </c>
      <c r="U30" s="2">
        <v>10400</v>
      </c>
      <c r="V30" t="s">
        <v>44</v>
      </c>
      <c r="W30" t="s">
        <v>45</v>
      </c>
      <c r="X30" t="s">
        <v>75</v>
      </c>
      <c r="Y30" t="s">
        <v>83</v>
      </c>
      <c r="Z30" t="s">
        <v>72</v>
      </c>
      <c r="AA30" s="2">
        <v>84</v>
      </c>
      <c r="AB30" s="2">
        <v>474</v>
      </c>
      <c r="AC30">
        <v>17499</v>
      </c>
      <c r="AD30" t="s">
        <v>45</v>
      </c>
      <c r="AE30" t="s">
        <v>45</v>
      </c>
      <c r="AF30" t="s">
        <v>45</v>
      </c>
      <c r="AG30" t="s">
        <v>45</v>
      </c>
      <c r="AI30" t="s">
        <v>47</v>
      </c>
      <c r="AJ30">
        <f t="shared" si="0"/>
        <v>4929.6000000000004</v>
      </c>
    </row>
    <row r="31" spans="1:36" x14ac:dyDescent="0.2">
      <c r="A31" t="s">
        <v>35</v>
      </c>
      <c r="B31">
        <v>159</v>
      </c>
      <c r="C31" t="s">
        <v>36</v>
      </c>
      <c r="D31" t="s">
        <v>71</v>
      </c>
      <c r="E31" t="s">
        <v>38</v>
      </c>
      <c r="F31" s="1">
        <v>43923</v>
      </c>
      <c r="G31">
        <v>43016</v>
      </c>
      <c r="H31">
        <v>16</v>
      </c>
      <c r="I31" t="s">
        <v>72</v>
      </c>
      <c r="J31">
        <v>2</v>
      </c>
      <c r="K31">
        <v>0</v>
      </c>
      <c r="L31">
        <v>16</v>
      </c>
      <c r="M31">
        <v>2610</v>
      </c>
      <c r="N31" t="s">
        <v>36</v>
      </c>
      <c r="O31" t="s">
        <v>82</v>
      </c>
      <c r="P31">
        <v>2610</v>
      </c>
      <c r="Q31" t="s">
        <v>36</v>
      </c>
      <c r="R31" t="s">
        <v>84</v>
      </c>
      <c r="T31" t="s">
        <v>53</v>
      </c>
      <c r="U31" s="2">
        <v>10400</v>
      </c>
      <c r="V31" t="s">
        <v>44</v>
      </c>
      <c r="W31" t="s">
        <v>45</v>
      </c>
      <c r="X31" t="s">
        <v>75</v>
      </c>
      <c r="Y31" t="s">
        <v>83</v>
      </c>
      <c r="Z31" t="s">
        <v>72</v>
      </c>
      <c r="AA31" s="2">
        <v>87</v>
      </c>
      <c r="AB31" s="2">
        <v>492</v>
      </c>
      <c r="AC31">
        <v>17500</v>
      </c>
      <c r="AD31" t="s">
        <v>45</v>
      </c>
      <c r="AE31" t="s">
        <v>45</v>
      </c>
      <c r="AF31" t="s">
        <v>45</v>
      </c>
      <c r="AG31" t="s">
        <v>45</v>
      </c>
      <c r="AI31" t="s">
        <v>47</v>
      </c>
      <c r="AJ31">
        <f t="shared" si="0"/>
        <v>5116.8</v>
      </c>
    </row>
    <row r="32" spans="1:36" x14ac:dyDescent="0.2">
      <c r="A32" t="s">
        <v>35</v>
      </c>
      <c r="B32">
        <v>159</v>
      </c>
      <c r="C32" t="s">
        <v>36</v>
      </c>
      <c r="D32" t="s">
        <v>71</v>
      </c>
      <c r="E32" t="s">
        <v>38</v>
      </c>
      <c r="F32" s="1">
        <v>43926</v>
      </c>
      <c r="G32">
        <v>56017</v>
      </c>
      <c r="H32">
        <v>17</v>
      </c>
      <c r="I32" t="s">
        <v>72</v>
      </c>
      <c r="J32">
        <v>1</v>
      </c>
      <c r="K32" t="s">
        <v>86</v>
      </c>
      <c r="L32">
        <v>17</v>
      </c>
      <c r="M32">
        <v>2610</v>
      </c>
      <c r="N32" t="s">
        <v>36</v>
      </c>
      <c r="O32" t="s">
        <v>100</v>
      </c>
      <c r="P32">
        <v>2610</v>
      </c>
      <c r="Q32" t="s">
        <v>36</v>
      </c>
      <c r="R32" t="s">
        <v>101</v>
      </c>
      <c r="T32" t="s">
        <v>53</v>
      </c>
      <c r="U32" s="2">
        <v>10800</v>
      </c>
      <c r="V32" t="s">
        <v>44</v>
      </c>
      <c r="W32" t="s">
        <v>45</v>
      </c>
      <c r="X32" t="s">
        <v>75</v>
      </c>
      <c r="Y32" t="s">
        <v>83</v>
      </c>
      <c r="Z32" t="s">
        <v>72</v>
      </c>
      <c r="AA32" s="2">
        <v>71</v>
      </c>
      <c r="AB32" s="2">
        <v>411</v>
      </c>
      <c r="AC32">
        <v>27324</v>
      </c>
      <c r="AD32" t="s">
        <v>45</v>
      </c>
      <c r="AE32" t="s">
        <v>45</v>
      </c>
      <c r="AF32" t="s">
        <v>45</v>
      </c>
      <c r="AG32" t="s">
        <v>45</v>
      </c>
      <c r="AI32" t="s">
        <v>47</v>
      </c>
      <c r="AJ32">
        <f t="shared" si="0"/>
        <v>4438.8</v>
      </c>
    </row>
    <row r="33" spans="1:36" x14ac:dyDescent="0.2">
      <c r="A33" t="s">
        <v>35</v>
      </c>
      <c r="B33">
        <v>159</v>
      </c>
      <c r="C33" t="s">
        <v>36</v>
      </c>
      <c r="D33" t="s">
        <v>71</v>
      </c>
      <c r="E33" t="s">
        <v>38</v>
      </c>
      <c r="F33" s="1">
        <v>43926</v>
      </c>
      <c r="G33">
        <v>56017</v>
      </c>
      <c r="H33">
        <v>17</v>
      </c>
      <c r="I33" t="s">
        <v>72</v>
      </c>
      <c r="J33">
        <v>2</v>
      </c>
      <c r="K33" t="s">
        <v>86</v>
      </c>
      <c r="L33">
        <v>17</v>
      </c>
      <c r="M33">
        <v>2610</v>
      </c>
      <c r="N33" t="s">
        <v>36</v>
      </c>
      <c r="O33" t="s">
        <v>101</v>
      </c>
      <c r="P33">
        <v>2610</v>
      </c>
      <c r="Q33" t="s">
        <v>36</v>
      </c>
      <c r="R33" t="s">
        <v>100</v>
      </c>
      <c r="T33" t="s">
        <v>53</v>
      </c>
      <c r="U33" s="2">
        <v>10800</v>
      </c>
      <c r="V33" t="s">
        <v>44</v>
      </c>
      <c r="W33" t="s">
        <v>45</v>
      </c>
      <c r="X33" t="s">
        <v>75</v>
      </c>
      <c r="Y33" t="s">
        <v>83</v>
      </c>
      <c r="Z33" t="s">
        <v>72</v>
      </c>
      <c r="AA33" s="2">
        <v>63</v>
      </c>
      <c r="AB33" s="2">
        <v>368</v>
      </c>
      <c r="AC33">
        <v>27325</v>
      </c>
      <c r="AD33" t="s">
        <v>45</v>
      </c>
      <c r="AE33" t="s">
        <v>45</v>
      </c>
      <c r="AF33" t="s">
        <v>45</v>
      </c>
      <c r="AG33" t="s">
        <v>45</v>
      </c>
      <c r="AI33" t="s">
        <v>47</v>
      </c>
      <c r="AJ33">
        <f t="shared" si="0"/>
        <v>3974.4</v>
      </c>
    </row>
    <row r="34" spans="1:36" x14ac:dyDescent="0.2">
      <c r="A34" t="s">
        <v>35</v>
      </c>
      <c r="B34">
        <v>159</v>
      </c>
      <c r="C34" t="s">
        <v>36</v>
      </c>
      <c r="D34" t="s">
        <v>71</v>
      </c>
      <c r="E34" t="s">
        <v>38</v>
      </c>
      <c r="F34" s="1">
        <v>43919</v>
      </c>
      <c r="G34">
        <v>27018</v>
      </c>
      <c r="H34">
        <v>18</v>
      </c>
      <c r="I34" t="s">
        <v>72</v>
      </c>
      <c r="J34">
        <v>1</v>
      </c>
      <c r="K34">
        <v>0</v>
      </c>
      <c r="L34">
        <v>18</v>
      </c>
      <c r="M34">
        <v>2610</v>
      </c>
      <c r="N34" t="s">
        <v>36</v>
      </c>
      <c r="O34" t="s">
        <v>73</v>
      </c>
      <c r="P34">
        <v>2610</v>
      </c>
      <c r="Q34" t="s">
        <v>36</v>
      </c>
      <c r="R34" t="s">
        <v>50</v>
      </c>
      <c r="T34" t="s">
        <v>53</v>
      </c>
      <c r="U34" s="2">
        <v>9547</v>
      </c>
      <c r="V34" t="s">
        <v>44</v>
      </c>
      <c r="W34" t="s">
        <v>45</v>
      </c>
      <c r="X34" t="s">
        <v>75</v>
      </c>
      <c r="Y34" t="s">
        <v>46</v>
      </c>
      <c r="Z34" t="s">
        <v>72</v>
      </c>
      <c r="AA34" s="2">
        <v>48</v>
      </c>
      <c r="AB34" s="2">
        <v>282</v>
      </c>
      <c r="AC34">
        <v>15440</v>
      </c>
      <c r="AD34" t="s">
        <v>45</v>
      </c>
      <c r="AE34" t="s">
        <v>45</v>
      </c>
      <c r="AF34" t="s">
        <v>45</v>
      </c>
      <c r="AG34" t="s">
        <v>45</v>
      </c>
      <c r="AI34" t="s">
        <v>47</v>
      </c>
      <c r="AJ34">
        <f t="shared" si="0"/>
        <v>2692.2539999999999</v>
      </c>
    </row>
    <row r="35" spans="1:36" x14ac:dyDescent="0.2">
      <c r="A35" t="s">
        <v>35</v>
      </c>
      <c r="B35">
        <v>159</v>
      </c>
      <c r="C35" t="s">
        <v>36</v>
      </c>
      <c r="D35" t="s">
        <v>71</v>
      </c>
      <c r="E35" t="s">
        <v>38</v>
      </c>
      <c r="F35" s="1">
        <v>43919</v>
      </c>
      <c r="G35">
        <v>27018</v>
      </c>
      <c r="H35">
        <v>18</v>
      </c>
      <c r="I35" t="s">
        <v>72</v>
      </c>
      <c r="J35">
        <v>2</v>
      </c>
      <c r="K35">
        <v>0</v>
      </c>
      <c r="L35">
        <v>18</v>
      </c>
      <c r="M35">
        <v>2610</v>
      </c>
      <c r="N35" t="s">
        <v>36</v>
      </c>
      <c r="O35" t="s">
        <v>50</v>
      </c>
      <c r="P35">
        <v>2610</v>
      </c>
      <c r="Q35" t="s">
        <v>36</v>
      </c>
      <c r="R35" t="s">
        <v>73</v>
      </c>
      <c r="T35" t="s">
        <v>53</v>
      </c>
      <c r="U35" s="2">
        <v>10293</v>
      </c>
      <c r="V35" t="s">
        <v>44</v>
      </c>
      <c r="W35" t="s">
        <v>45</v>
      </c>
      <c r="X35" t="s">
        <v>75</v>
      </c>
      <c r="Y35" t="s">
        <v>46</v>
      </c>
      <c r="Z35" t="s">
        <v>72</v>
      </c>
      <c r="AA35" s="2">
        <v>51</v>
      </c>
      <c r="AB35" s="2">
        <v>298</v>
      </c>
      <c r="AC35">
        <v>15442</v>
      </c>
      <c r="AD35" t="s">
        <v>45</v>
      </c>
      <c r="AE35" t="s">
        <v>45</v>
      </c>
      <c r="AF35" t="s">
        <v>45</v>
      </c>
      <c r="AG35" t="s">
        <v>45</v>
      </c>
      <c r="AI35" t="s">
        <v>47</v>
      </c>
      <c r="AJ35">
        <f t="shared" si="0"/>
        <v>3067.3139999999999</v>
      </c>
    </row>
    <row r="36" spans="1:36" x14ac:dyDescent="0.2">
      <c r="A36" t="s">
        <v>35</v>
      </c>
      <c r="B36">
        <v>159</v>
      </c>
      <c r="C36" t="s">
        <v>36</v>
      </c>
      <c r="D36" t="s">
        <v>71</v>
      </c>
      <c r="E36" t="s">
        <v>38</v>
      </c>
      <c r="F36" s="1">
        <v>43923</v>
      </c>
      <c r="G36">
        <v>63021</v>
      </c>
      <c r="H36">
        <v>21</v>
      </c>
      <c r="I36" t="s">
        <v>72</v>
      </c>
      <c r="J36">
        <v>1</v>
      </c>
      <c r="K36" t="s">
        <v>86</v>
      </c>
      <c r="L36">
        <v>21</v>
      </c>
      <c r="M36">
        <v>2610</v>
      </c>
      <c r="N36" t="s">
        <v>36</v>
      </c>
      <c r="O36" t="s">
        <v>87</v>
      </c>
      <c r="P36">
        <v>2610</v>
      </c>
      <c r="Q36" t="s">
        <v>36</v>
      </c>
      <c r="R36" t="s">
        <v>88</v>
      </c>
      <c r="T36" t="s">
        <v>53</v>
      </c>
      <c r="U36" s="2">
        <v>13600</v>
      </c>
      <c r="V36" t="s">
        <v>44</v>
      </c>
      <c r="W36" t="s">
        <v>45</v>
      </c>
      <c r="X36" t="s">
        <v>75</v>
      </c>
      <c r="Y36" t="s">
        <v>46</v>
      </c>
      <c r="Z36" t="s">
        <v>72</v>
      </c>
      <c r="AA36" s="2">
        <v>56</v>
      </c>
      <c r="AB36" s="2">
        <v>334</v>
      </c>
      <c r="AC36">
        <v>27346</v>
      </c>
      <c r="AD36" t="s">
        <v>45</v>
      </c>
      <c r="AE36" t="s">
        <v>45</v>
      </c>
      <c r="AF36" t="s">
        <v>45</v>
      </c>
      <c r="AG36" t="s">
        <v>45</v>
      </c>
      <c r="AI36" t="s">
        <v>47</v>
      </c>
      <c r="AJ36">
        <f t="shared" si="0"/>
        <v>4542.3999999999996</v>
      </c>
    </row>
    <row r="37" spans="1:36" x14ac:dyDescent="0.2">
      <c r="A37" t="s">
        <v>35</v>
      </c>
      <c r="B37">
        <v>159</v>
      </c>
      <c r="C37" t="s">
        <v>36</v>
      </c>
      <c r="D37" t="s">
        <v>71</v>
      </c>
      <c r="E37" t="s">
        <v>38</v>
      </c>
      <c r="F37" s="1">
        <v>43923</v>
      </c>
      <c r="G37">
        <v>63021</v>
      </c>
      <c r="H37">
        <v>21</v>
      </c>
      <c r="I37" t="s">
        <v>72</v>
      </c>
      <c r="J37">
        <v>2</v>
      </c>
      <c r="K37" t="s">
        <v>86</v>
      </c>
      <c r="L37">
        <v>21</v>
      </c>
      <c r="M37">
        <v>2610</v>
      </c>
      <c r="N37" t="s">
        <v>36</v>
      </c>
      <c r="O37" t="s">
        <v>88</v>
      </c>
      <c r="P37">
        <v>2610</v>
      </c>
      <c r="Q37" t="s">
        <v>36</v>
      </c>
      <c r="R37" t="s">
        <v>87</v>
      </c>
      <c r="T37" t="s">
        <v>53</v>
      </c>
      <c r="U37" s="2">
        <v>13600</v>
      </c>
      <c r="V37" t="s">
        <v>44</v>
      </c>
      <c r="W37" t="s">
        <v>45</v>
      </c>
      <c r="X37" t="s">
        <v>75</v>
      </c>
      <c r="Y37" t="s">
        <v>46</v>
      </c>
      <c r="Z37" t="s">
        <v>72</v>
      </c>
      <c r="AA37" s="2">
        <v>56</v>
      </c>
      <c r="AB37" s="2">
        <v>334</v>
      </c>
      <c r="AC37">
        <v>27347</v>
      </c>
      <c r="AD37" t="s">
        <v>45</v>
      </c>
      <c r="AE37" t="s">
        <v>45</v>
      </c>
      <c r="AF37" t="s">
        <v>45</v>
      </c>
      <c r="AG37" t="s">
        <v>45</v>
      </c>
      <c r="AI37" t="s">
        <v>47</v>
      </c>
      <c r="AJ37">
        <f t="shared" si="0"/>
        <v>4542.3999999999996</v>
      </c>
    </row>
    <row r="38" spans="1:36" x14ac:dyDescent="0.2">
      <c r="A38" t="s">
        <v>35</v>
      </c>
      <c r="B38">
        <v>159</v>
      </c>
      <c r="C38" t="s">
        <v>36</v>
      </c>
      <c r="D38" t="s">
        <v>71</v>
      </c>
      <c r="E38" t="s">
        <v>38</v>
      </c>
      <c r="F38" s="1"/>
      <c r="G38">
        <v>48022</v>
      </c>
      <c r="H38">
        <v>22</v>
      </c>
      <c r="I38" t="s">
        <v>72</v>
      </c>
      <c r="J38">
        <v>1</v>
      </c>
      <c r="K38">
        <v>0</v>
      </c>
      <c r="L38">
        <v>22</v>
      </c>
      <c r="M38">
        <v>2610</v>
      </c>
      <c r="N38" t="s">
        <v>36</v>
      </c>
      <c r="O38" t="s">
        <v>91</v>
      </c>
      <c r="P38">
        <v>2610</v>
      </c>
      <c r="Q38" t="s">
        <v>36</v>
      </c>
      <c r="R38" t="s">
        <v>92</v>
      </c>
      <c r="T38" t="s">
        <v>53</v>
      </c>
      <c r="U38" s="2">
        <v>8700</v>
      </c>
      <c r="V38" t="s">
        <v>44</v>
      </c>
      <c r="W38" t="s">
        <v>45</v>
      </c>
      <c r="X38" t="s">
        <v>75</v>
      </c>
      <c r="Y38" t="s">
        <v>46</v>
      </c>
      <c r="Z38" t="s">
        <v>72</v>
      </c>
      <c r="AA38" s="2">
        <v>50</v>
      </c>
      <c r="AB38" s="2">
        <v>286</v>
      </c>
      <c r="AD38" t="s">
        <v>45</v>
      </c>
      <c r="AE38" t="s">
        <v>45</v>
      </c>
      <c r="AF38" t="s">
        <v>45</v>
      </c>
      <c r="AG38" t="s">
        <v>45</v>
      </c>
      <c r="AI38" t="s">
        <v>47</v>
      </c>
      <c r="AJ38">
        <f t="shared" si="0"/>
        <v>2488.1999999999998</v>
      </c>
    </row>
    <row r="39" spans="1:36" x14ac:dyDescent="0.2">
      <c r="A39" t="s">
        <v>35</v>
      </c>
      <c r="B39">
        <v>159</v>
      </c>
      <c r="C39" t="s">
        <v>36</v>
      </c>
      <c r="D39" t="s">
        <v>71</v>
      </c>
      <c r="E39" t="s">
        <v>38</v>
      </c>
      <c r="F39" s="1"/>
      <c r="G39">
        <v>48022</v>
      </c>
      <c r="H39">
        <v>22</v>
      </c>
      <c r="I39" t="s">
        <v>72</v>
      </c>
      <c r="J39">
        <v>2</v>
      </c>
      <c r="K39">
        <v>0</v>
      </c>
      <c r="L39">
        <v>22</v>
      </c>
      <c r="M39">
        <v>2610</v>
      </c>
      <c r="N39" t="s">
        <v>36</v>
      </c>
      <c r="O39" t="s">
        <v>92</v>
      </c>
      <c r="P39">
        <v>2610</v>
      </c>
      <c r="Q39" t="s">
        <v>36</v>
      </c>
      <c r="R39" t="s">
        <v>91</v>
      </c>
      <c r="T39" t="s">
        <v>53</v>
      </c>
      <c r="U39" s="2">
        <v>8700</v>
      </c>
      <c r="V39" t="s">
        <v>44</v>
      </c>
      <c r="W39" t="s">
        <v>45</v>
      </c>
      <c r="X39" t="s">
        <v>75</v>
      </c>
      <c r="Y39" t="s">
        <v>46</v>
      </c>
      <c r="Z39" t="s">
        <v>72</v>
      </c>
      <c r="AA39" s="2">
        <v>53</v>
      </c>
      <c r="AB39" s="2">
        <v>301</v>
      </c>
      <c r="AD39" t="s">
        <v>45</v>
      </c>
      <c r="AE39" t="s">
        <v>45</v>
      </c>
      <c r="AF39" t="s">
        <v>45</v>
      </c>
      <c r="AG39" t="s">
        <v>45</v>
      </c>
      <c r="AI39" t="s">
        <v>47</v>
      </c>
      <c r="AJ39">
        <f t="shared" si="0"/>
        <v>2618.6999999999998</v>
      </c>
    </row>
    <row r="40" spans="1:36" x14ac:dyDescent="0.2">
      <c r="A40" t="s">
        <v>35</v>
      </c>
      <c r="B40">
        <v>159</v>
      </c>
      <c r="C40" t="s">
        <v>36</v>
      </c>
      <c r="D40" t="s">
        <v>71</v>
      </c>
      <c r="E40" t="s">
        <v>38</v>
      </c>
      <c r="F40" s="1">
        <v>43923</v>
      </c>
      <c r="H40">
        <v>23</v>
      </c>
      <c r="I40" t="s">
        <v>72</v>
      </c>
      <c r="J40">
        <v>1</v>
      </c>
      <c r="K40">
        <v>0</v>
      </c>
      <c r="L40">
        <v>23</v>
      </c>
      <c r="M40">
        <v>2610</v>
      </c>
      <c r="N40" t="s">
        <v>36</v>
      </c>
      <c r="O40" t="s">
        <v>89</v>
      </c>
      <c r="P40">
        <v>2610</v>
      </c>
      <c r="Q40" t="s">
        <v>36</v>
      </c>
      <c r="R40" t="s">
        <v>90</v>
      </c>
      <c r="T40" t="s">
        <v>53</v>
      </c>
      <c r="U40" s="2">
        <v>11700</v>
      </c>
      <c r="V40" t="s">
        <v>44</v>
      </c>
      <c r="W40" t="s">
        <v>45</v>
      </c>
      <c r="X40" t="s">
        <v>75</v>
      </c>
      <c r="Y40" t="s">
        <v>46</v>
      </c>
      <c r="Z40" t="s">
        <v>72</v>
      </c>
      <c r="AA40" s="2">
        <v>61</v>
      </c>
      <c r="AB40" s="2">
        <v>359</v>
      </c>
      <c r="AC40">
        <v>27042</v>
      </c>
      <c r="AD40" t="s">
        <v>45</v>
      </c>
      <c r="AE40" t="s">
        <v>45</v>
      </c>
      <c r="AF40" t="s">
        <v>45</v>
      </c>
      <c r="AG40" t="s">
        <v>45</v>
      </c>
      <c r="AI40" t="s">
        <v>47</v>
      </c>
      <c r="AJ40">
        <f t="shared" si="0"/>
        <v>4200.3</v>
      </c>
    </row>
    <row r="41" spans="1:36" x14ac:dyDescent="0.2">
      <c r="A41" t="s">
        <v>35</v>
      </c>
      <c r="B41">
        <v>159</v>
      </c>
      <c r="C41" t="s">
        <v>36</v>
      </c>
      <c r="D41" t="s">
        <v>71</v>
      </c>
      <c r="E41" t="s">
        <v>38</v>
      </c>
      <c r="F41" s="1">
        <v>43923</v>
      </c>
      <c r="H41">
        <v>23</v>
      </c>
      <c r="I41" t="s">
        <v>72</v>
      </c>
      <c r="J41">
        <v>2</v>
      </c>
      <c r="K41">
        <v>0</v>
      </c>
      <c r="L41">
        <v>23</v>
      </c>
      <c r="M41">
        <v>2610</v>
      </c>
      <c r="N41" t="s">
        <v>36</v>
      </c>
      <c r="O41" t="s">
        <v>90</v>
      </c>
      <c r="P41">
        <v>2610</v>
      </c>
      <c r="Q41" t="s">
        <v>36</v>
      </c>
      <c r="R41" t="s">
        <v>89</v>
      </c>
      <c r="T41" t="s">
        <v>53</v>
      </c>
      <c r="U41" s="2">
        <v>11700</v>
      </c>
      <c r="V41" t="s">
        <v>44</v>
      </c>
      <c r="W41" t="s">
        <v>45</v>
      </c>
      <c r="X41" t="s">
        <v>75</v>
      </c>
      <c r="Y41" t="s">
        <v>46</v>
      </c>
      <c r="Z41" t="s">
        <v>72</v>
      </c>
      <c r="AA41" s="2">
        <v>58</v>
      </c>
      <c r="AB41" s="2">
        <v>344</v>
      </c>
      <c r="AC41">
        <v>27043</v>
      </c>
      <c r="AD41" t="s">
        <v>45</v>
      </c>
      <c r="AE41" t="s">
        <v>45</v>
      </c>
      <c r="AF41" t="s">
        <v>45</v>
      </c>
      <c r="AG41" t="s">
        <v>45</v>
      </c>
      <c r="AI41" t="s">
        <v>47</v>
      </c>
      <c r="AJ41">
        <f t="shared" si="0"/>
        <v>4024.8</v>
      </c>
    </row>
    <row r="42" spans="1:36" x14ac:dyDescent="0.2">
      <c r="A42" t="s">
        <v>35</v>
      </c>
      <c r="B42">
        <v>159</v>
      </c>
      <c r="C42" t="s">
        <v>36</v>
      </c>
      <c r="D42" t="s">
        <v>71</v>
      </c>
      <c r="E42" t="s">
        <v>38</v>
      </c>
      <c r="F42" s="1"/>
      <c r="H42">
        <v>29</v>
      </c>
      <c r="I42" t="s">
        <v>72</v>
      </c>
      <c r="J42">
        <v>1</v>
      </c>
      <c r="K42">
        <v>0</v>
      </c>
      <c r="L42">
        <v>29</v>
      </c>
      <c r="M42">
        <v>2610</v>
      </c>
      <c r="N42" t="s">
        <v>36</v>
      </c>
      <c r="O42" t="s">
        <v>98</v>
      </c>
      <c r="P42">
        <v>2610</v>
      </c>
      <c r="Q42" t="s">
        <v>36</v>
      </c>
      <c r="R42" t="s">
        <v>99</v>
      </c>
      <c r="T42" t="s">
        <v>53</v>
      </c>
      <c r="U42" s="2">
        <v>6400</v>
      </c>
      <c r="V42" t="s">
        <v>44</v>
      </c>
      <c r="W42" t="s">
        <v>45</v>
      </c>
      <c r="X42" t="s">
        <v>75</v>
      </c>
      <c r="Y42" t="s">
        <v>46</v>
      </c>
      <c r="Z42" t="s">
        <v>72</v>
      </c>
      <c r="AA42" s="2">
        <v>8</v>
      </c>
      <c r="AB42" s="2">
        <v>40</v>
      </c>
      <c r="AD42" t="s">
        <v>45</v>
      </c>
      <c r="AE42" t="s">
        <v>45</v>
      </c>
      <c r="AF42" t="s">
        <v>45</v>
      </c>
      <c r="AG42" t="s">
        <v>45</v>
      </c>
      <c r="AI42" t="s">
        <v>47</v>
      </c>
      <c r="AJ42">
        <f t="shared" si="0"/>
        <v>256</v>
      </c>
    </row>
    <row r="43" spans="1:36" x14ac:dyDescent="0.2">
      <c r="A43" t="s">
        <v>35</v>
      </c>
      <c r="B43">
        <v>159</v>
      </c>
      <c r="C43" t="s">
        <v>36</v>
      </c>
      <c r="D43" t="s">
        <v>71</v>
      </c>
      <c r="E43" t="s">
        <v>38</v>
      </c>
      <c r="F43" s="1"/>
      <c r="H43">
        <v>29</v>
      </c>
      <c r="I43" t="s">
        <v>72</v>
      </c>
      <c r="J43">
        <v>2</v>
      </c>
      <c r="K43">
        <v>0</v>
      </c>
      <c r="L43">
        <v>29</v>
      </c>
      <c r="M43">
        <v>2610</v>
      </c>
      <c r="N43" t="s">
        <v>36</v>
      </c>
      <c r="O43" t="s">
        <v>99</v>
      </c>
      <c r="P43">
        <v>2610</v>
      </c>
      <c r="Q43" t="s">
        <v>36</v>
      </c>
      <c r="R43" t="s">
        <v>98</v>
      </c>
      <c r="T43" t="s">
        <v>53</v>
      </c>
      <c r="U43" s="2">
        <v>6400</v>
      </c>
      <c r="V43" t="s">
        <v>44</v>
      </c>
      <c r="W43" t="s">
        <v>45</v>
      </c>
      <c r="X43" t="s">
        <v>75</v>
      </c>
      <c r="Y43" t="s">
        <v>46</v>
      </c>
      <c r="Z43" t="s">
        <v>72</v>
      </c>
      <c r="AA43" s="2">
        <v>5</v>
      </c>
      <c r="AB43" s="2">
        <v>25</v>
      </c>
      <c r="AD43" t="s">
        <v>45</v>
      </c>
      <c r="AE43" t="s">
        <v>45</v>
      </c>
      <c r="AF43" t="s">
        <v>45</v>
      </c>
      <c r="AG43" t="s">
        <v>45</v>
      </c>
      <c r="AI43" t="s">
        <v>47</v>
      </c>
      <c r="AJ43">
        <f t="shared" si="0"/>
        <v>160</v>
      </c>
    </row>
    <row r="44" spans="1:36" x14ac:dyDescent="0.2">
      <c r="A44" t="s">
        <v>35</v>
      </c>
      <c r="B44">
        <v>159</v>
      </c>
      <c r="C44" t="s">
        <v>36</v>
      </c>
      <c r="D44" t="s">
        <v>37</v>
      </c>
      <c r="E44" t="s">
        <v>38</v>
      </c>
      <c r="F44" s="1">
        <v>43920</v>
      </c>
      <c r="G44">
        <v>11211</v>
      </c>
      <c r="H44">
        <v>211</v>
      </c>
      <c r="I44" t="s">
        <v>39</v>
      </c>
      <c r="J44">
        <v>1</v>
      </c>
      <c r="K44">
        <v>0</v>
      </c>
      <c r="L44">
        <v>211</v>
      </c>
      <c r="M44">
        <v>2610</v>
      </c>
      <c r="N44" t="s">
        <v>36</v>
      </c>
      <c r="O44" t="s">
        <v>64</v>
      </c>
      <c r="P44">
        <v>5000</v>
      </c>
      <c r="Q44" t="s">
        <v>51</v>
      </c>
      <c r="R44" t="s">
        <v>65</v>
      </c>
      <c r="T44" t="s">
        <v>53</v>
      </c>
      <c r="U44" s="2">
        <v>71438</v>
      </c>
      <c r="V44" t="s">
        <v>44</v>
      </c>
      <c r="W44" t="s">
        <v>45</v>
      </c>
      <c r="X44" t="s">
        <v>45</v>
      </c>
      <c r="Y44" t="s">
        <v>46</v>
      </c>
      <c r="Z44" t="s">
        <v>39</v>
      </c>
      <c r="AA44">
        <v>0</v>
      </c>
      <c r="AB44" s="2">
        <v>6</v>
      </c>
      <c r="AC44">
        <v>11089</v>
      </c>
      <c r="AD44" t="s">
        <v>45</v>
      </c>
      <c r="AE44" t="s">
        <v>45</v>
      </c>
      <c r="AF44" t="s">
        <v>45</v>
      </c>
      <c r="AG44" t="s">
        <v>45</v>
      </c>
      <c r="AI44" t="s">
        <v>47</v>
      </c>
      <c r="AJ44">
        <f t="shared" si="0"/>
        <v>428.62799999999999</v>
      </c>
    </row>
    <row r="45" spans="1:36" x14ac:dyDescent="0.2">
      <c r="A45" t="s">
        <v>35</v>
      </c>
      <c r="B45">
        <v>159</v>
      </c>
      <c r="C45" t="s">
        <v>36</v>
      </c>
      <c r="D45" t="s">
        <v>37</v>
      </c>
      <c r="E45" t="s">
        <v>38</v>
      </c>
      <c r="F45" s="1">
        <v>43920</v>
      </c>
      <c r="G45">
        <v>11211</v>
      </c>
      <c r="H45">
        <v>211</v>
      </c>
      <c r="I45" t="s">
        <v>39</v>
      </c>
      <c r="J45">
        <v>2</v>
      </c>
      <c r="K45">
        <v>0</v>
      </c>
      <c r="L45">
        <v>211</v>
      </c>
      <c r="M45">
        <v>5000</v>
      </c>
      <c r="N45" t="s">
        <v>51</v>
      </c>
      <c r="O45" t="s">
        <v>66</v>
      </c>
      <c r="P45">
        <v>2610</v>
      </c>
      <c r="Q45" t="s">
        <v>36</v>
      </c>
      <c r="R45" t="s">
        <v>67</v>
      </c>
      <c r="T45" t="s">
        <v>53</v>
      </c>
      <c r="U45" s="2">
        <v>70634</v>
      </c>
      <c r="V45" t="s">
        <v>44</v>
      </c>
      <c r="W45" t="s">
        <v>45</v>
      </c>
      <c r="X45" t="s">
        <v>45</v>
      </c>
      <c r="Y45" t="s">
        <v>46</v>
      </c>
      <c r="Z45" t="s">
        <v>39</v>
      </c>
      <c r="AA45">
        <v>0</v>
      </c>
      <c r="AB45" s="2">
        <v>4</v>
      </c>
      <c r="AC45">
        <v>11090</v>
      </c>
      <c r="AD45" t="s">
        <v>45</v>
      </c>
      <c r="AE45" t="s">
        <v>45</v>
      </c>
      <c r="AF45" t="s">
        <v>45</v>
      </c>
      <c r="AG45" t="s">
        <v>45</v>
      </c>
      <c r="AI45" t="s">
        <v>47</v>
      </c>
      <c r="AJ45">
        <f t="shared" si="0"/>
        <v>282.536</v>
      </c>
    </row>
    <row r="46" spans="1:36" x14ac:dyDescent="0.2">
      <c r="A46" t="s">
        <v>35</v>
      </c>
      <c r="B46">
        <v>159</v>
      </c>
      <c r="C46" t="s">
        <v>36</v>
      </c>
      <c r="E46" t="s">
        <v>38</v>
      </c>
      <c r="F46" s="1">
        <v>43919</v>
      </c>
      <c r="G46">
        <v>13324</v>
      </c>
      <c r="H46">
        <v>324</v>
      </c>
      <c r="I46" t="s">
        <v>39</v>
      </c>
      <c r="J46">
        <v>1</v>
      </c>
      <c r="K46">
        <v>0</v>
      </c>
      <c r="L46">
        <v>324</v>
      </c>
      <c r="M46">
        <v>2610</v>
      </c>
      <c r="N46" t="s">
        <v>36</v>
      </c>
      <c r="O46" t="s">
        <v>93</v>
      </c>
      <c r="P46">
        <v>2630</v>
      </c>
      <c r="Q46" t="s">
        <v>68</v>
      </c>
      <c r="R46" t="s">
        <v>102</v>
      </c>
      <c r="T46" t="s">
        <v>53</v>
      </c>
      <c r="U46" s="2">
        <v>44900</v>
      </c>
      <c r="V46" t="s">
        <v>44</v>
      </c>
      <c r="W46" t="s">
        <v>45</v>
      </c>
      <c r="X46" t="s">
        <v>45</v>
      </c>
      <c r="Y46" t="s">
        <v>46</v>
      </c>
      <c r="Z46" t="s">
        <v>39</v>
      </c>
      <c r="AA46" s="2">
        <v>14</v>
      </c>
      <c r="AB46" s="2">
        <v>72</v>
      </c>
      <c r="AC46">
        <v>20846</v>
      </c>
      <c r="AD46" t="s">
        <v>45</v>
      </c>
      <c r="AE46" t="s">
        <v>45</v>
      </c>
      <c r="AF46" t="s">
        <v>45</v>
      </c>
      <c r="AG46" t="s">
        <v>45</v>
      </c>
      <c r="AI46" t="s">
        <v>47</v>
      </c>
      <c r="AJ46">
        <f t="shared" si="0"/>
        <v>3232.8</v>
      </c>
    </row>
    <row r="47" spans="1:36" x14ac:dyDescent="0.2">
      <c r="A47" t="s">
        <v>35</v>
      </c>
      <c r="B47">
        <v>159</v>
      </c>
      <c r="C47" t="s">
        <v>36</v>
      </c>
      <c r="E47" t="s">
        <v>38</v>
      </c>
      <c r="F47" s="1">
        <v>43919</v>
      </c>
      <c r="G47">
        <v>13324</v>
      </c>
      <c r="H47">
        <v>324</v>
      </c>
      <c r="I47" t="s">
        <v>39</v>
      </c>
      <c r="J47">
        <v>2</v>
      </c>
      <c r="K47">
        <v>0</v>
      </c>
      <c r="L47">
        <v>324</v>
      </c>
      <c r="M47">
        <v>2630</v>
      </c>
      <c r="N47" t="s">
        <v>68</v>
      </c>
      <c r="O47" t="s">
        <v>102</v>
      </c>
      <c r="P47">
        <v>2610</v>
      </c>
      <c r="Q47" t="s">
        <v>36</v>
      </c>
      <c r="R47" t="s">
        <v>94</v>
      </c>
      <c r="T47" t="s">
        <v>53</v>
      </c>
      <c r="U47" s="2">
        <v>44300</v>
      </c>
      <c r="V47" t="s">
        <v>44</v>
      </c>
      <c r="W47" t="s">
        <v>45</v>
      </c>
      <c r="X47" t="s">
        <v>45</v>
      </c>
      <c r="Y47" t="s">
        <v>46</v>
      </c>
      <c r="Z47" t="s">
        <v>39</v>
      </c>
      <c r="AA47" s="2">
        <v>14</v>
      </c>
      <c r="AB47" s="2">
        <v>72</v>
      </c>
      <c r="AC47">
        <v>20847</v>
      </c>
      <c r="AD47" t="s">
        <v>45</v>
      </c>
      <c r="AE47" t="s">
        <v>45</v>
      </c>
      <c r="AF47" t="s">
        <v>45</v>
      </c>
      <c r="AG47" t="s">
        <v>45</v>
      </c>
      <c r="AI47" t="s">
        <v>47</v>
      </c>
      <c r="AJ47">
        <f t="shared" si="0"/>
        <v>3189.6</v>
      </c>
    </row>
    <row r="48" spans="1:36" x14ac:dyDescent="0.2">
      <c r="A48" t="s">
        <v>35</v>
      </c>
      <c r="B48">
        <v>159</v>
      </c>
      <c r="C48" t="s">
        <v>36</v>
      </c>
      <c r="D48" t="s">
        <v>37</v>
      </c>
      <c r="E48" t="s">
        <v>38</v>
      </c>
      <c r="F48" s="1">
        <v>43923</v>
      </c>
      <c r="G48">
        <v>10408</v>
      </c>
      <c r="H48">
        <v>408</v>
      </c>
      <c r="I48" t="s">
        <v>39</v>
      </c>
      <c r="J48">
        <v>1</v>
      </c>
      <c r="K48">
        <v>0</v>
      </c>
      <c r="L48">
        <v>408</v>
      </c>
      <c r="M48">
        <v>2610</v>
      </c>
      <c r="N48" t="s">
        <v>36</v>
      </c>
      <c r="O48" t="s">
        <v>40</v>
      </c>
      <c r="P48">
        <v>7900</v>
      </c>
      <c r="Q48" t="s">
        <v>41</v>
      </c>
      <c r="R48" t="s">
        <v>42</v>
      </c>
      <c r="T48" t="s">
        <v>43</v>
      </c>
      <c r="U48" s="2">
        <v>64153</v>
      </c>
      <c r="V48" t="s">
        <v>44</v>
      </c>
      <c r="W48" t="s">
        <v>45</v>
      </c>
      <c r="X48" t="s">
        <v>45</v>
      </c>
      <c r="Y48" t="s">
        <v>46</v>
      </c>
      <c r="Z48" t="s">
        <v>39</v>
      </c>
      <c r="AA48" s="2">
        <v>6</v>
      </c>
      <c r="AB48" s="2">
        <v>38</v>
      </c>
      <c r="AC48">
        <v>15448</v>
      </c>
      <c r="AD48" t="s">
        <v>45</v>
      </c>
      <c r="AE48" t="s">
        <v>45</v>
      </c>
      <c r="AF48" t="s">
        <v>45</v>
      </c>
      <c r="AG48" t="s">
        <v>45</v>
      </c>
      <c r="AI48" t="s">
        <v>47</v>
      </c>
      <c r="AJ48">
        <f t="shared" si="0"/>
        <v>2437.8139999999999</v>
      </c>
    </row>
    <row r="49" spans="1:36" x14ac:dyDescent="0.2">
      <c r="A49" t="s">
        <v>35</v>
      </c>
      <c r="B49">
        <v>159</v>
      </c>
      <c r="C49" t="s">
        <v>36</v>
      </c>
      <c r="D49" t="s">
        <v>37</v>
      </c>
      <c r="E49" t="s">
        <v>38</v>
      </c>
      <c r="F49" s="1">
        <v>43923</v>
      </c>
      <c r="G49">
        <v>10408</v>
      </c>
      <c r="H49">
        <v>408</v>
      </c>
      <c r="I49" t="s">
        <v>39</v>
      </c>
      <c r="J49">
        <v>2</v>
      </c>
      <c r="K49">
        <v>0</v>
      </c>
      <c r="L49">
        <v>408</v>
      </c>
      <c r="M49">
        <v>7900</v>
      </c>
      <c r="N49" t="s">
        <v>41</v>
      </c>
      <c r="O49" t="s">
        <v>48</v>
      </c>
      <c r="P49">
        <v>2610</v>
      </c>
      <c r="Q49" t="s">
        <v>36</v>
      </c>
      <c r="R49" t="s">
        <v>49</v>
      </c>
      <c r="T49" t="s">
        <v>43</v>
      </c>
      <c r="U49" s="2">
        <v>64810</v>
      </c>
      <c r="V49" t="s">
        <v>44</v>
      </c>
      <c r="W49" t="s">
        <v>45</v>
      </c>
      <c r="X49" t="s">
        <v>45</v>
      </c>
      <c r="Y49" t="s">
        <v>46</v>
      </c>
      <c r="Z49" t="s">
        <v>39</v>
      </c>
      <c r="AA49" s="2">
        <v>6</v>
      </c>
      <c r="AB49" s="2">
        <v>37</v>
      </c>
      <c r="AC49">
        <v>15449</v>
      </c>
      <c r="AD49" t="s">
        <v>45</v>
      </c>
      <c r="AE49" t="s">
        <v>45</v>
      </c>
      <c r="AF49" t="s">
        <v>45</v>
      </c>
      <c r="AG49" t="s">
        <v>45</v>
      </c>
      <c r="AI49" t="s">
        <v>47</v>
      </c>
      <c r="AJ49">
        <f t="shared" si="0"/>
        <v>2397.9699999999998</v>
      </c>
    </row>
    <row r="50" spans="1:36" x14ac:dyDescent="0.2">
      <c r="A50" t="s">
        <v>35</v>
      </c>
      <c r="B50">
        <v>159</v>
      </c>
      <c r="C50" t="s">
        <v>36</v>
      </c>
      <c r="D50" t="s">
        <v>37</v>
      </c>
      <c r="E50" t="s">
        <v>38</v>
      </c>
      <c r="F50" s="1">
        <v>43920</v>
      </c>
      <c r="G50">
        <v>10411</v>
      </c>
      <c r="H50">
        <v>411</v>
      </c>
      <c r="I50" t="s">
        <v>39</v>
      </c>
      <c r="J50">
        <v>1</v>
      </c>
      <c r="K50">
        <v>0</v>
      </c>
      <c r="L50">
        <v>411</v>
      </c>
      <c r="M50">
        <v>2610</v>
      </c>
      <c r="N50" t="s">
        <v>36</v>
      </c>
      <c r="O50" t="s">
        <v>50</v>
      </c>
      <c r="P50">
        <v>5000</v>
      </c>
      <c r="Q50" t="s">
        <v>51</v>
      </c>
      <c r="R50" t="s">
        <v>52</v>
      </c>
      <c r="T50" t="s">
        <v>53</v>
      </c>
      <c r="U50" s="2">
        <v>57307</v>
      </c>
      <c r="V50" t="s">
        <v>44</v>
      </c>
      <c r="W50" t="s">
        <v>45</v>
      </c>
      <c r="X50" t="s">
        <v>45</v>
      </c>
      <c r="Y50" t="s">
        <v>46</v>
      </c>
      <c r="Z50" t="s">
        <v>39</v>
      </c>
      <c r="AA50" s="2">
        <v>22</v>
      </c>
      <c r="AB50" s="2">
        <v>126</v>
      </c>
      <c r="AC50">
        <v>15525</v>
      </c>
      <c r="AD50" t="s">
        <v>45</v>
      </c>
      <c r="AE50" t="s">
        <v>45</v>
      </c>
      <c r="AF50" t="s">
        <v>45</v>
      </c>
      <c r="AG50" t="s">
        <v>45</v>
      </c>
      <c r="AI50" t="s">
        <v>47</v>
      </c>
      <c r="AJ50">
        <f t="shared" si="0"/>
        <v>7220.6819999999998</v>
      </c>
    </row>
    <row r="51" spans="1:36" x14ac:dyDescent="0.2">
      <c r="A51" t="s">
        <v>35</v>
      </c>
      <c r="B51">
        <v>159</v>
      </c>
      <c r="C51" t="s">
        <v>36</v>
      </c>
      <c r="D51" t="s">
        <v>37</v>
      </c>
      <c r="E51" t="s">
        <v>38</v>
      </c>
      <c r="F51" s="1">
        <v>43920</v>
      </c>
      <c r="G51">
        <v>10411</v>
      </c>
      <c r="H51">
        <v>411</v>
      </c>
      <c r="I51" t="s">
        <v>39</v>
      </c>
      <c r="J51">
        <v>2</v>
      </c>
      <c r="K51">
        <v>0</v>
      </c>
      <c r="L51">
        <v>411</v>
      </c>
      <c r="M51">
        <v>5000</v>
      </c>
      <c r="N51" t="s">
        <v>51</v>
      </c>
      <c r="O51" t="s">
        <v>54</v>
      </c>
      <c r="P51">
        <v>2610</v>
      </c>
      <c r="Q51" t="s">
        <v>36</v>
      </c>
      <c r="R51" t="s">
        <v>50</v>
      </c>
      <c r="T51" t="s">
        <v>53</v>
      </c>
      <c r="U51" s="2">
        <v>55933</v>
      </c>
      <c r="V51" t="s">
        <v>44</v>
      </c>
      <c r="W51" t="s">
        <v>45</v>
      </c>
      <c r="X51" t="s">
        <v>45</v>
      </c>
      <c r="Y51" t="s">
        <v>46</v>
      </c>
      <c r="Z51" t="s">
        <v>39</v>
      </c>
      <c r="AA51" s="2">
        <v>22</v>
      </c>
      <c r="AB51" s="2">
        <v>128</v>
      </c>
      <c r="AC51">
        <v>15526</v>
      </c>
      <c r="AD51" t="s">
        <v>45</v>
      </c>
      <c r="AE51" t="s">
        <v>45</v>
      </c>
      <c r="AF51" t="s">
        <v>45</v>
      </c>
      <c r="AG51" t="s">
        <v>45</v>
      </c>
      <c r="AI51" t="s">
        <v>47</v>
      </c>
      <c r="AJ51">
        <f t="shared" si="0"/>
        <v>7159.424</v>
      </c>
    </row>
    <row r="52" spans="1:36" x14ac:dyDescent="0.2">
      <c r="A52" t="s">
        <v>35</v>
      </c>
      <c r="B52">
        <v>159</v>
      </c>
      <c r="C52" t="s">
        <v>36</v>
      </c>
      <c r="D52" t="s">
        <v>37</v>
      </c>
      <c r="E52" t="s">
        <v>38</v>
      </c>
      <c r="F52" s="1">
        <v>43913</v>
      </c>
      <c r="G52">
        <v>10412</v>
      </c>
      <c r="H52">
        <v>412</v>
      </c>
      <c r="I52" t="s">
        <v>39</v>
      </c>
      <c r="J52">
        <v>1</v>
      </c>
      <c r="K52">
        <v>0</v>
      </c>
      <c r="L52">
        <v>412</v>
      </c>
      <c r="M52">
        <v>2610</v>
      </c>
      <c r="N52" t="s">
        <v>36</v>
      </c>
      <c r="O52" t="s">
        <v>55</v>
      </c>
      <c r="P52">
        <v>5000</v>
      </c>
      <c r="Q52" t="s">
        <v>51</v>
      </c>
      <c r="R52" t="s">
        <v>56</v>
      </c>
      <c r="T52" t="s">
        <v>43</v>
      </c>
      <c r="U52" s="2">
        <v>62400</v>
      </c>
      <c r="V52" t="s">
        <v>44</v>
      </c>
      <c r="W52" t="s">
        <v>45</v>
      </c>
      <c r="X52" t="s">
        <v>45</v>
      </c>
      <c r="Y52" t="s">
        <v>46</v>
      </c>
      <c r="Z52" t="s">
        <v>39</v>
      </c>
      <c r="AA52" s="2">
        <v>28</v>
      </c>
      <c r="AB52" s="2">
        <v>149</v>
      </c>
      <c r="AC52">
        <v>15544</v>
      </c>
      <c r="AD52" t="s">
        <v>45</v>
      </c>
      <c r="AE52" t="s">
        <v>45</v>
      </c>
      <c r="AF52" t="s">
        <v>45</v>
      </c>
      <c r="AG52" t="s">
        <v>45</v>
      </c>
      <c r="AI52" t="s">
        <v>47</v>
      </c>
      <c r="AJ52">
        <f t="shared" si="0"/>
        <v>9297.6</v>
      </c>
    </row>
    <row r="53" spans="1:36" x14ac:dyDescent="0.2">
      <c r="A53" t="s">
        <v>35</v>
      </c>
      <c r="B53">
        <v>159</v>
      </c>
      <c r="C53" t="s">
        <v>36</v>
      </c>
      <c r="D53" t="s">
        <v>37</v>
      </c>
      <c r="E53" t="s">
        <v>38</v>
      </c>
      <c r="F53" s="1">
        <v>43913</v>
      </c>
      <c r="G53">
        <v>10412</v>
      </c>
      <c r="H53">
        <v>412</v>
      </c>
      <c r="I53" t="s">
        <v>39</v>
      </c>
      <c r="J53">
        <v>2</v>
      </c>
      <c r="K53">
        <v>0</v>
      </c>
      <c r="L53">
        <v>412</v>
      </c>
      <c r="M53">
        <v>5000</v>
      </c>
      <c r="N53" t="s">
        <v>51</v>
      </c>
      <c r="O53" t="s">
        <v>56</v>
      </c>
      <c r="P53">
        <v>2610</v>
      </c>
      <c r="Q53" t="s">
        <v>36</v>
      </c>
      <c r="R53" t="s">
        <v>57</v>
      </c>
      <c r="T53" t="s">
        <v>43</v>
      </c>
      <c r="U53" s="2">
        <v>62300</v>
      </c>
      <c r="V53" t="s">
        <v>44</v>
      </c>
      <c r="W53" t="s">
        <v>45</v>
      </c>
      <c r="X53" t="s">
        <v>45</v>
      </c>
      <c r="Y53" t="s">
        <v>46</v>
      </c>
      <c r="Z53" t="s">
        <v>39</v>
      </c>
      <c r="AA53" s="2">
        <v>25</v>
      </c>
      <c r="AB53" s="2">
        <v>138</v>
      </c>
      <c r="AC53">
        <v>15545</v>
      </c>
      <c r="AD53" t="s">
        <v>45</v>
      </c>
      <c r="AE53" t="s">
        <v>45</v>
      </c>
      <c r="AF53" t="s">
        <v>45</v>
      </c>
      <c r="AG53" t="s">
        <v>45</v>
      </c>
      <c r="AI53" t="s">
        <v>47</v>
      </c>
      <c r="AJ53">
        <f t="shared" si="0"/>
        <v>8597.4</v>
      </c>
    </row>
    <row r="54" spans="1:36" x14ac:dyDescent="0.2">
      <c r="A54" t="s">
        <v>35</v>
      </c>
      <c r="B54">
        <v>159</v>
      </c>
      <c r="C54" t="s">
        <v>36</v>
      </c>
      <c r="D54" t="s">
        <v>37</v>
      </c>
      <c r="E54" t="s">
        <v>58</v>
      </c>
      <c r="F54" s="1">
        <v>43927</v>
      </c>
      <c r="G54">
        <v>10497</v>
      </c>
      <c r="H54">
        <v>497</v>
      </c>
      <c r="I54" t="s">
        <v>39</v>
      </c>
      <c r="J54">
        <v>1</v>
      </c>
      <c r="K54">
        <v>0</v>
      </c>
      <c r="L54">
        <v>497</v>
      </c>
      <c r="M54">
        <v>2610</v>
      </c>
      <c r="N54" t="s">
        <v>36</v>
      </c>
      <c r="O54" t="s">
        <v>98</v>
      </c>
      <c r="P54">
        <v>6100</v>
      </c>
      <c r="Q54" t="s">
        <v>60</v>
      </c>
      <c r="R54" t="s">
        <v>61</v>
      </c>
      <c r="T54" t="s">
        <v>53</v>
      </c>
      <c r="U54" s="2">
        <v>64800</v>
      </c>
      <c r="V54" t="s">
        <v>44</v>
      </c>
      <c r="W54" t="s">
        <v>45</v>
      </c>
      <c r="X54" t="s">
        <v>45</v>
      </c>
      <c r="Y54" t="s">
        <v>46</v>
      </c>
      <c r="Z54" t="s">
        <v>39</v>
      </c>
      <c r="AA54" s="2">
        <v>31</v>
      </c>
      <c r="AB54" s="2">
        <v>198</v>
      </c>
      <c r="AC54">
        <v>15664</v>
      </c>
      <c r="AD54" t="s">
        <v>45</v>
      </c>
      <c r="AE54" t="s">
        <v>45</v>
      </c>
      <c r="AF54" t="s">
        <v>45</v>
      </c>
      <c r="AG54" t="s">
        <v>45</v>
      </c>
      <c r="AI54" t="s">
        <v>47</v>
      </c>
      <c r="AJ54">
        <f t="shared" si="0"/>
        <v>12830.4</v>
      </c>
    </row>
    <row r="55" spans="1:36" x14ac:dyDescent="0.2">
      <c r="A55" t="s">
        <v>35</v>
      </c>
      <c r="B55">
        <v>159</v>
      </c>
      <c r="C55" t="s">
        <v>36</v>
      </c>
      <c r="D55" t="s">
        <v>37</v>
      </c>
      <c r="E55" t="s">
        <v>58</v>
      </c>
      <c r="F55" s="1">
        <v>43927</v>
      </c>
      <c r="G55">
        <v>10497</v>
      </c>
      <c r="H55">
        <v>497</v>
      </c>
      <c r="I55" t="s">
        <v>39</v>
      </c>
      <c r="J55">
        <v>2</v>
      </c>
      <c r="K55">
        <v>0</v>
      </c>
      <c r="L55">
        <v>497</v>
      </c>
      <c r="M55">
        <v>6100</v>
      </c>
      <c r="N55" t="s">
        <v>60</v>
      </c>
      <c r="O55" t="s">
        <v>103</v>
      </c>
      <c r="P55">
        <v>2610</v>
      </c>
      <c r="Q55" t="s">
        <v>36</v>
      </c>
      <c r="R55" t="s">
        <v>98</v>
      </c>
      <c r="T55" t="s">
        <v>53</v>
      </c>
      <c r="U55" s="2">
        <v>65800</v>
      </c>
      <c r="V55" t="s">
        <v>44</v>
      </c>
      <c r="W55" t="s">
        <v>45</v>
      </c>
      <c r="X55" t="s">
        <v>45</v>
      </c>
      <c r="Y55" t="s">
        <v>46</v>
      </c>
      <c r="Z55" t="s">
        <v>39</v>
      </c>
      <c r="AA55" s="2">
        <v>33</v>
      </c>
      <c r="AB55" s="2">
        <v>201</v>
      </c>
      <c r="AC55">
        <v>15665</v>
      </c>
      <c r="AD55" t="s">
        <v>45</v>
      </c>
      <c r="AE55" t="s">
        <v>45</v>
      </c>
      <c r="AF55" t="s">
        <v>45</v>
      </c>
      <c r="AG55" t="s">
        <v>45</v>
      </c>
      <c r="AI55" t="s">
        <v>47</v>
      </c>
      <c r="AJ55">
        <f t="shared" si="0"/>
        <v>13225.8</v>
      </c>
    </row>
    <row r="56" spans="1:36" x14ac:dyDescent="0.2">
      <c r="A56" t="s">
        <v>35</v>
      </c>
      <c r="B56">
        <v>159</v>
      </c>
      <c r="C56" t="s">
        <v>36</v>
      </c>
      <c r="D56" t="s">
        <v>37</v>
      </c>
      <c r="E56" t="s">
        <v>38</v>
      </c>
      <c r="F56" s="1">
        <v>43913</v>
      </c>
      <c r="G56">
        <v>15507</v>
      </c>
      <c r="H56">
        <v>507</v>
      </c>
      <c r="I56" t="s">
        <v>39</v>
      </c>
      <c r="J56">
        <v>1</v>
      </c>
      <c r="K56">
        <v>0</v>
      </c>
      <c r="L56">
        <v>507</v>
      </c>
      <c r="M56">
        <v>2610</v>
      </c>
      <c r="N56" t="s">
        <v>36</v>
      </c>
      <c r="O56" t="s">
        <v>98</v>
      </c>
      <c r="P56">
        <v>8400</v>
      </c>
      <c r="Q56" t="s">
        <v>69</v>
      </c>
      <c r="R56" t="s">
        <v>70</v>
      </c>
      <c r="T56" t="s">
        <v>43</v>
      </c>
      <c r="U56" s="2">
        <v>45800</v>
      </c>
      <c r="V56" t="s">
        <v>44</v>
      </c>
      <c r="W56" t="s">
        <v>45</v>
      </c>
      <c r="X56" t="s">
        <v>45</v>
      </c>
      <c r="Y56" t="s">
        <v>46</v>
      </c>
      <c r="Z56" t="s">
        <v>39</v>
      </c>
      <c r="AA56" s="2">
        <v>8</v>
      </c>
      <c r="AB56" s="2">
        <v>44</v>
      </c>
      <c r="AC56">
        <v>20266</v>
      </c>
      <c r="AD56" t="s">
        <v>45</v>
      </c>
      <c r="AE56" t="s">
        <v>45</v>
      </c>
      <c r="AF56" t="s">
        <v>45</v>
      </c>
      <c r="AG56" t="s">
        <v>45</v>
      </c>
      <c r="AI56" t="s">
        <v>47</v>
      </c>
      <c r="AJ56">
        <f t="shared" si="0"/>
        <v>2015.2</v>
      </c>
    </row>
    <row r="57" spans="1:36" x14ac:dyDescent="0.2">
      <c r="A57" t="s">
        <v>35</v>
      </c>
      <c r="B57">
        <v>159</v>
      </c>
      <c r="C57" t="s">
        <v>36</v>
      </c>
      <c r="D57" t="s">
        <v>37</v>
      </c>
      <c r="E57" t="s">
        <v>38</v>
      </c>
      <c r="F57" s="1">
        <v>43913</v>
      </c>
      <c r="G57">
        <v>15507</v>
      </c>
      <c r="H57">
        <v>507</v>
      </c>
      <c r="I57" t="s">
        <v>39</v>
      </c>
      <c r="J57">
        <v>2</v>
      </c>
      <c r="K57">
        <v>0</v>
      </c>
      <c r="L57">
        <v>507</v>
      </c>
      <c r="M57">
        <v>8400</v>
      </c>
      <c r="N57" t="s">
        <v>69</v>
      </c>
      <c r="O57" t="s">
        <v>70</v>
      </c>
      <c r="P57">
        <v>2610</v>
      </c>
      <c r="Q57" t="s">
        <v>36</v>
      </c>
      <c r="R57" t="s">
        <v>98</v>
      </c>
      <c r="T57" t="s">
        <v>43</v>
      </c>
      <c r="U57" s="2">
        <v>45400</v>
      </c>
      <c r="V57" t="s">
        <v>44</v>
      </c>
      <c r="W57" t="s">
        <v>45</v>
      </c>
      <c r="X57" t="s">
        <v>45</v>
      </c>
      <c r="Y57" t="s">
        <v>46</v>
      </c>
      <c r="Z57" t="s">
        <v>39</v>
      </c>
      <c r="AA57" s="2">
        <v>8</v>
      </c>
      <c r="AB57" s="2">
        <v>44</v>
      </c>
      <c r="AC57">
        <v>20267</v>
      </c>
      <c r="AD57" t="s">
        <v>45</v>
      </c>
      <c r="AE57" t="s">
        <v>45</v>
      </c>
      <c r="AF57" t="s">
        <v>45</v>
      </c>
      <c r="AG57" t="s">
        <v>45</v>
      </c>
      <c r="AI57" t="s">
        <v>47</v>
      </c>
      <c r="AJ57">
        <f t="shared" si="0"/>
        <v>1997.6</v>
      </c>
    </row>
    <row r="58" spans="1:36" x14ac:dyDescent="0.2">
      <c r="A58" t="s">
        <v>35</v>
      </c>
      <c r="B58">
        <v>159</v>
      </c>
      <c r="C58" t="s">
        <v>36</v>
      </c>
      <c r="D58" t="s">
        <v>37</v>
      </c>
      <c r="E58" t="s">
        <v>38</v>
      </c>
      <c r="F58" s="1">
        <v>43927</v>
      </c>
      <c r="G58">
        <v>10597</v>
      </c>
      <c r="H58">
        <v>597</v>
      </c>
      <c r="I58" t="s">
        <v>39</v>
      </c>
      <c r="J58">
        <v>1</v>
      </c>
      <c r="K58">
        <v>0</v>
      </c>
      <c r="L58">
        <v>597</v>
      </c>
      <c r="M58">
        <v>2610</v>
      </c>
      <c r="N58" t="s">
        <v>36</v>
      </c>
      <c r="O58" t="s">
        <v>87</v>
      </c>
      <c r="P58">
        <v>8600</v>
      </c>
      <c r="Q58" t="s">
        <v>63</v>
      </c>
      <c r="R58" t="s">
        <v>61</v>
      </c>
      <c r="T58" t="s">
        <v>53</v>
      </c>
      <c r="U58" s="2">
        <v>65900</v>
      </c>
      <c r="V58" t="s">
        <v>44</v>
      </c>
      <c r="W58" t="s">
        <v>45</v>
      </c>
      <c r="X58" t="s">
        <v>45</v>
      </c>
      <c r="Y58" t="s">
        <v>46</v>
      </c>
      <c r="Z58" t="s">
        <v>39</v>
      </c>
      <c r="AA58" s="2">
        <v>33</v>
      </c>
      <c r="AB58" s="2">
        <v>204</v>
      </c>
      <c r="AC58">
        <v>15451</v>
      </c>
      <c r="AD58" t="s">
        <v>45</v>
      </c>
      <c r="AE58" t="s">
        <v>45</v>
      </c>
      <c r="AF58" t="s">
        <v>45</v>
      </c>
      <c r="AG58" t="s">
        <v>45</v>
      </c>
      <c r="AI58" t="s">
        <v>47</v>
      </c>
      <c r="AJ58">
        <f t="shared" si="0"/>
        <v>13443.6</v>
      </c>
    </row>
    <row r="59" spans="1:36" x14ac:dyDescent="0.2">
      <c r="A59" t="s">
        <v>35</v>
      </c>
      <c r="B59">
        <v>159</v>
      </c>
      <c r="C59" t="s">
        <v>36</v>
      </c>
      <c r="D59" t="s">
        <v>37</v>
      </c>
      <c r="E59" t="s">
        <v>38</v>
      </c>
      <c r="F59" s="1">
        <v>43927</v>
      </c>
      <c r="G59">
        <v>10597</v>
      </c>
      <c r="H59">
        <v>597</v>
      </c>
      <c r="I59" t="s">
        <v>39</v>
      </c>
      <c r="J59">
        <v>2</v>
      </c>
      <c r="K59">
        <v>0</v>
      </c>
      <c r="L59">
        <v>597</v>
      </c>
      <c r="M59">
        <v>6100</v>
      </c>
      <c r="N59" t="s">
        <v>60</v>
      </c>
      <c r="O59" t="s">
        <v>103</v>
      </c>
      <c r="P59">
        <v>2610</v>
      </c>
      <c r="Q59" t="s">
        <v>36</v>
      </c>
      <c r="R59" t="s">
        <v>87</v>
      </c>
      <c r="T59" t="s">
        <v>53</v>
      </c>
      <c r="U59" s="2">
        <v>65000</v>
      </c>
      <c r="V59" t="s">
        <v>44</v>
      </c>
      <c r="W59" t="s">
        <v>45</v>
      </c>
      <c r="X59" t="s">
        <v>45</v>
      </c>
      <c r="Y59" t="s">
        <v>46</v>
      </c>
      <c r="Z59" t="s">
        <v>39</v>
      </c>
      <c r="AA59" s="2">
        <v>34</v>
      </c>
      <c r="AB59" s="2">
        <v>205</v>
      </c>
      <c r="AC59">
        <v>15454</v>
      </c>
      <c r="AD59" t="s">
        <v>45</v>
      </c>
      <c r="AE59" t="s">
        <v>45</v>
      </c>
      <c r="AF59" t="s">
        <v>45</v>
      </c>
      <c r="AG59" t="s">
        <v>45</v>
      </c>
      <c r="AI59" t="s">
        <v>47</v>
      </c>
      <c r="AJ59">
        <f t="shared" si="0"/>
        <v>13325</v>
      </c>
    </row>
    <row r="61" spans="1:36" x14ac:dyDescent="0.2">
      <c r="AB61">
        <f t="shared" ref="AB61" si="1">SUM(AB2:AB60)</f>
        <v>13288</v>
      </c>
      <c r="AJ61">
        <f>SUM(AJ2:AJ60)</f>
        <v>244652.17199999999</v>
      </c>
    </row>
    <row r="63" spans="1:36" x14ac:dyDescent="0.2">
      <c r="AB63">
        <f>+AB61*51</f>
        <v>677688</v>
      </c>
      <c r="AJ63" s="4">
        <f>+AJ61*51</f>
        <v>12477260.772</v>
      </c>
    </row>
  </sheetData>
  <autoFilter ref="A1:AI59">
    <sortState ref="A2:AI59">
      <sortCondition ref="H1:H59"/>
    </sortState>
  </autoFilter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גליונות עבודה</vt:lpstr>
      </vt:variant>
      <vt:variant>
        <vt:i4>1</vt:i4>
      </vt:variant>
    </vt:vector>
  </HeadingPairs>
  <TitlesOfParts>
    <vt:vector size="1" baseType="lpstr">
      <vt:lpstr>Attach1LineDetailsCsv_6e8553b4-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גיא טיגר</dc:creator>
  <cp:lastModifiedBy>רבקה אלמודאי</cp:lastModifiedBy>
  <dcterms:created xsi:type="dcterms:W3CDTF">2020-05-26T11:34:02Z</dcterms:created>
  <dcterms:modified xsi:type="dcterms:W3CDTF">2020-06-09T14:13:33Z</dcterms:modified>
</cp:coreProperties>
</file>